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Troškovnik - Grupa 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/>
  <c r="H47" s="1"/>
  <c r="G48"/>
  <c r="H48" s="1"/>
  <c r="G49"/>
  <c r="H49" s="1"/>
  <c r="G46"/>
  <c r="H46" s="1"/>
  <c r="F47"/>
  <c r="F48"/>
  <c r="F49"/>
  <c r="F46"/>
  <c r="F50" l="1"/>
  <c r="E57" s="1"/>
  <c r="H50"/>
  <c r="G57" s="1"/>
  <c r="G39"/>
  <c r="H39" s="1"/>
  <c r="F39"/>
  <c r="G38"/>
  <c r="H38" s="1"/>
  <c r="F38"/>
  <c r="G37"/>
  <c r="H37" s="1"/>
  <c r="F37"/>
  <c r="G30"/>
  <c r="H30" s="1"/>
  <c r="F30"/>
  <c r="G29"/>
  <c r="H29" s="1"/>
  <c r="F29"/>
  <c r="H40" l="1"/>
  <c r="G56" s="1"/>
  <c r="F40"/>
  <c r="E56" s="1"/>
  <c r="H31"/>
  <c r="G55" s="1"/>
  <c r="F31"/>
  <c r="E55" s="1"/>
  <c r="F21"/>
  <c r="G21"/>
  <c r="H21" s="1"/>
  <c r="F22"/>
  <c r="G22"/>
  <c r="H22" s="1"/>
  <c r="F19"/>
  <c r="G19"/>
  <c r="H19" s="1"/>
  <c r="F20"/>
  <c r="G20"/>
  <c r="H20" s="1"/>
  <c r="F14"/>
  <c r="G14"/>
  <c r="H14" s="1"/>
  <c r="F15"/>
  <c r="G15"/>
  <c r="H15" s="1"/>
  <c r="F16"/>
  <c r="G16"/>
  <c r="H16" s="1"/>
  <c r="F17"/>
  <c r="G17"/>
  <c r="H17" s="1"/>
  <c r="F18"/>
  <c r="G18"/>
  <c r="H18" s="1"/>
  <c r="G13"/>
  <c r="H13" s="1"/>
  <c r="F13"/>
  <c r="F23" l="1"/>
  <c r="E54" s="1"/>
  <c r="E58" s="1"/>
  <c r="D61" s="1"/>
  <c r="H23"/>
  <c r="G54" s="1"/>
  <c r="G58" s="1"/>
  <c r="D62" l="1"/>
  <c r="D63" s="1"/>
</calcChain>
</file>

<file path=xl/sharedStrings.xml><?xml version="1.0" encoding="utf-8"?>
<sst xmlns="http://schemas.openxmlformats.org/spreadsheetml/2006/main" count="133" uniqueCount="75">
  <si>
    <t>TROŠKOVNIK</t>
  </si>
  <si>
    <r>
      <rPr>
        <b/>
        <sz val="11"/>
        <rFont val="Calibri"/>
        <family val="2"/>
        <charset val="238"/>
        <scheme val="minor"/>
      </rPr>
      <t xml:space="preserve">NARUČITELJ: </t>
    </r>
    <r>
      <rPr>
        <sz val="11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</si>
  <si>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</si>
  <si>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</si>
  <si>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t>Rbr</t>
  </si>
  <si>
    <t xml:space="preserve">Naziv </t>
  </si>
  <si>
    <t>Količina</t>
  </si>
  <si>
    <t>Jedinica mjere</t>
  </si>
  <si>
    <t>Napomena ponuditelja</t>
  </si>
  <si>
    <t>1</t>
  </si>
  <si>
    <t>2</t>
  </si>
  <si>
    <t>1.1. Nabava tiskovina i dotisak</t>
  </si>
  <si>
    <t>Izrada koncepta i sadržaja, dizajn i grafička priprema za tisak, tisak i podjela letaka</t>
  </si>
  <si>
    <t>komad</t>
  </si>
  <si>
    <t>Jedinična cijena 
(sa PDV-om)</t>
  </si>
  <si>
    <t>Ukupni iznos (bez PDV-a)</t>
  </si>
  <si>
    <t>3</t>
  </si>
  <si>
    <t>4</t>
  </si>
  <si>
    <t>5</t>
  </si>
  <si>
    <t>6</t>
  </si>
  <si>
    <t>7</t>
  </si>
  <si>
    <t>8</t>
  </si>
  <si>
    <t>Izrada koncepta i sadržaja, dizajn i grafička priprema za tisak, tisak i podjela vodiča/brošura</t>
  </si>
  <si>
    <t>Izrada koncepta i sadržaja, dizajn i grafička priprema za tisak, tisak i postava plakata</t>
  </si>
  <si>
    <t>Priprema sadržaja letaka za strane turiste, prijevod na strane jezike, priprema vizualnog i grafičkog prikaza, tisak i podjela letaka</t>
  </si>
  <si>
    <t>Dizajn i grafičko rješenje slikovnice za djecu, priprema za tisak, tisak i pakiranje, dostava</t>
  </si>
  <si>
    <t>Dizajn i grafičko rješenje bojanke za djecu, priprema za tisak, tisak i pakiranje, dostava</t>
  </si>
  <si>
    <t>Eko olovke sa elementima vidljivosti</t>
  </si>
  <si>
    <t>Majice sa ključnim porukama</t>
  </si>
  <si>
    <t>9</t>
  </si>
  <si>
    <t>10</t>
  </si>
  <si>
    <t>Platnene vraćice</t>
  </si>
  <si>
    <t>Roll-up plakat</t>
  </si>
  <si>
    <t xml:space="preserve"> </t>
  </si>
  <si>
    <t>UKUPNO</t>
  </si>
  <si>
    <t>1.2. Nabava softverskih rješenja</t>
  </si>
  <si>
    <t>Internet stranica</t>
  </si>
  <si>
    <t>Uspostava mrežne stranice o gospodarenju otpadom</t>
  </si>
  <si>
    <t>Banneri za objavu na internetskim portalima</t>
  </si>
  <si>
    <t>1.3. Nabava organizacije događanja i radionica</t>
  </si>
  <si>
    <t>radionica</t>
  </si>
  <si>
    <t>Sadržajna i metodološka priprema radionica s očekivanim ishodima učenja, sadržajna priprema materijala kako bi se djeci i mladima što bolje približila tematika gospodarenja otpadom, priprema materijala</t>
  </si>
  <si>
    <t>Priprema i razrada tema za javnu tribinu, priprema materijala, priprema prezentacije, angažiranje stručnjaka za temu održivog gospodarenja otpadom, organizacija tribine</t>
  </si>
  <si>
    <t>tribina</t>
  </si>
  <si>
    <t>Priprema scenarija za igrokaz, priprema kostima, izrada kostima, kompletna produkcija predstave</t>
  </si>
  <si>
    <t>igrokaz</t>
  </si>
  <si>
    <t>REKAPITULACIJA:</t>
  </si>
  <si>
    <t>UKUPNO:</t>
  </si>
  <si>
    <t>PDV:</t>
  </si>
  <si>
    <t>SVEUKUPNO:</t>
  </si>
  <si>
    <t>U _____________________________,2018. godine.</t>
  </si>
  <si>
    <t>Ukupni iznos - bez PDV-a</t>
  </si>
  <si>
    <t>Ukupni iznos - sa PDV-om</t>
  </si>
  <si>
    <r>
      <t xml:space="preserve">SVEUKUPNA REKAPITULACIJA 
</t>
    </r>
    <r>
      <rPr>
        <b/>
        <sz val="10"/>
        <color theme="1"/>
        <rFont val="Calibri"/>
        <family val="2"/>
        <charset val="238"/>
        <scheme val="minor"/>
      </rPr>
      <t>Grupa 1 Izobrazno-informativne aktivnosti o održivom gospodarenju otpadom</t>
    </r>
  </si>
  <si>
    <t>Ukupni iznos 
(sa PDV-om)</t>
  </si>
  <si>
    <t>Jedinična cijena 
(bez PDV-a)</t>
  </si>
  <si>
    <t>6 (4x5)</t>
  </si>
  <si>
    <t>8 (4x7)</t>
  </si>
  <si>
    <t>Tehničke specifikacije i opisi tražene usluge i robe navedeni su u točci 2.1.  dokumentacije o nabavi.</t>
  </si>
  <si>
    <r>
      <rPr>
        <b/>
        <sz val="11"/>
        <rFont val="Calibri"/>
        <family val="2"/>
        <charset val="238"/>
        <scheme val="minor"/>
      </rPr>
      <t xml:space="preserve">Upute za popunjavanje: </t>
    </r>
    <r>
      <rPr>
        <sz val="11"/>
        <rFont val="Calibri"/>
        <family val="2"/>
        <charset val="238"/>
        <scheme val="minor"/>
      </rPr>
      <t xml:space="preserve">popunjava se samo stupac označen brojem  5 - </t>
    </r>
    <r>
      <rPr>
        <b/>
        <sz val="11"/>
        <rFont val="Calibri"/>
        <family val="2"/>
        <charset val="238"/>
        <scheme val="minor"/>
      </rPr>
      <t>Jedinična cijena (bez PDV-a</t>
    </r>
    <r>
      <rPr>
        <sz val="11"/>
        <rFont val="Calibri"/>
        <family val="2"/>
        <charset val="238"/>
        <scheme val="minor"/>
      </rPr>
      <t>), ostala polja se automatski popunjavaju.</t>
    </r>
  </si>
  <si>
    <t>Naziv</t>
  </si>
  <si>
    <t>Jedinična cijena (bez PDV-a)</t>
  </si>
  <si>
    <t>Jedinična cijena (sa PDV-om)</t>
  </si>
  <si>
    <t>Ukupni iznos (sa PDV-om)</t>
  </si>
  <si>
    <t>1.4. Nabava usluga elektroničkih medija</t>
  </si>
  <si>
    <t>6(4x5)</t>
  </si>
  <si>
    <t>Izrada scenarija za radijski spot, produkcija spota, zakup medijskog prostora za emitiranje radijskog spota na temu: Sprječavanje nastanka otpada</t>
  </si>
  <si>
    <t>Izrada scenarija za radijski spot, produkcija spota, zakup medijskog prostora za emitiranje radijskog spota na temu: Odvojeno prikupljanje otpada</t>
  </si>
  <si>
    <t>Izrada scenarija za radijski spot, produkcija spota, zakup medijskog prostora za emitiranje radijskog spota na temu: Kompostiranje</t>
  </si>
  <si>
    <t>spot</t>
  </si>
  <si>
    <t>Količina (broj emitiranja)</t>
  </si>
  <si>
    <t>1.4.Nabava usluga elektroničkih medija</t>
  </si>
  <si>
    <t>8(4x7)</t>
  </si>
  <si>
    <t>Izrada scenarija za radijski spot, produkcija spota, zakup medijskog prostora za emitiranje radijskog spota na temu: Ponovna uporaba predmeta</t>
  </si>
  <si>
    <r>
      <rPr>
        <b/>
        <sz val="11"/>
        <rFont val="Calibri"/>
        <family val="2"/>
        <charset val="238"/>
        <scheme val="minor"/>
      </rPr>
      <t xml:space="preserve"> PREDMET NADMETANJA:</t>
    </r>
    <r>
      <rPr>
        <sz val="11"/>
        <rFont val="Calibri"/>
        <family val="2"/>
        <charset val="238"/>
        <scheme val="minor"/>
      </rPr>
      <t xml:space="preserve"> Za grad sa smiješkom -Grupa 1 Izobrazno-informativne aktivnosti o održivom gospodarenju otpadom</t>
    </r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</si>
</sst>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8" borderId="9" applyNumberFormat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indent="2"/>
    </xf>
    <xf numFmtId="0" fontId="5" fillId="0" borderId="3" xfId="0" applyFont="1" applyBorder="1" applyAlignment="1" applyProtection="1">
      <alignment vertical="center" wrapText="1"/>
    </xf>
    <xf numFmtId="0" fontId="3" fillId="0" borderId="0" xfId="0" applyFont="1" applyBorder="1" applyAlignment="1">
      <alignment horizontal="left" wrapText="1"/>
    </xf>
    <xf numFmtId="164" fontId="0" fillId="0" borderId="0" xfId="0" applyNumberFormat="1"/>
    <xf numFmtId="0" fontId="8" fillId="0" borderId="0" xfId="0" applyFont="1" applyBorder="1" applyAlignment="1"/>
    <xf numFmtId="0" fontId="9" fillId="2" borderId="3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10" fillId="0" borderId="3" xfId="0" applyFont="1" applyBorder="1" applyAlignment="1" applyProtection="1">
      <alignment vertical="center" wrapText="1"/>
    </xf>
    <xf numFmtId="4" fontId="0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3" xfId="0" applyNumberFormat="1" applyFont="1" applyFill="1" applyBorder="1" applyAlignment="1" applyProtection="1">
      <alignment horizontal="right" vertical="center" wrapText="1"/>
    </xf>
    <xf numFmtId="0" fontId="12" fillId="0" borderId="3" xfId="0" applyFont="1" applyBorder="1" applyAlignment="1" applyProtection="1">
      <alignment vertical="center" wrapText="1"/>
    </xf>
    <xf numFmtId="0" fontId="6" fillId="0" borderId="0" xfId="0" applyFont="1"/>
    <xf numFmtId="164" fontId="3" fillId="4" borderId="3" xfId="0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0" fillId="7" borderId="3" xfId="0" applyFill="1" applyBorder="1"/>
    <xf numFmtId="0" fontId="4" fillId="7" borderId="3" xfId="0" applyFont="1" applyFill="1" applyBorder="1" applyAlignment="1" applyProtection="1">
      <alignment horizontal="right" vertical="center" wrapText="1"/>
    </xf>
    <xf numFmtId="0" fontId="0" fillId="7" borderId="3" xfId="0" applyFont="1" applyFill="1" applyBorder="1"/>
    <xf numFmtId="164" fontId="1" fillId="7" borderId="3" xfId="0" applyNumberFormat="1" applyFont="1" applyFill="1" applyBorder="1"/>
    <xf numFmtId="0" fontId="3" fillId="0" borderId="3" xfId="0" applyFont="1" applyBorder="1" applyAlignment="1" applyProtection="1">
      <alignment horizontal="center" wrapText="1"/>
    </xf>
    <xf numFmtId="0" fontId="0" fillId="0" borderId="0" xfId="0" applyFont="1" applyAlignment="1"/>
    <xf numFmtId="0" fontId="11" fillId="7" borderId="3" xfId="0" applyFont="1" applyFill="1" applyBorder="1" applyAlignment="1" applyProtection="1">
      <alignment horizontal="right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10" fillId="8" borderId="9" xfId="1" applyFont="1" applyAlignment="1">
      <alignment horizontal="center" vertical="center"/>
    </xf>
    <xf numFmtId="0" fontId="9" fillId="8" borderId="9" xfId="1" applyFont="1" applyAlignment="1">
      <alignment horizontal="center" vertical="center"/>
    </xf>
    <xf numFmtId="0" fontId="9" fillId="9" borderId="9" xfId="1" applyFont="1" applyFill="1" applyAlignment="1">
      <alignment horizontal="center" vertical="center"/>
    </xf>
    <xf numFmtId="0" fontId="9" fillId="9" borderId="9" xfId="1" applyFont="1" applyFill="1" applyAlignment="1">
      <alignment horizontal="center" vertical="center" wrapText="1"/>
    </xf>
    <xf numFmtId="0" fontId="10" fillId="4" borderId="9" xfId="1" applyFont="1" applyFill="1" applyAlignment="1">
      <alignment horizontal="center" vertical="center"/>
    </xf>
    <xf numFmtId="164" fontId="10" fillId="8" borderId="9" xfId="1" applyNumberFormat="1" applyFont="1" applyAlignment="1">
      <alignment horizontal="center" vertical="center"/>
    </xf>
    <xf numFmtId="2" fontId="10" fillId="8" borderId="9" xfId="1" applyNumberFormat="1" applyFont="1" applyAlignment="1">
      <alignment horizontal="center" vertical="center"/>
    </xf>
    <xf numFmtId="0" fontId="10" fillId="8" borderId="9" xfId="1" applyFont="1" applyAlignment="1">
      <alignment horizontal="left" vertical="center" wrapText="1"/>
    </xf>
    <xf numFmtId="0" fontId="10" fillId="7" borderId="9" xfId="1" applyFont="1" applyFill="1" applyAlignment="1">
      <alignment horizontal="center" vertical="center"/>
    </xf>
    <xf numFmtId="0" fontId="4" fillId="7" borderId="9" xfId="1" applyFont="1" applyFill="1" applyAlignment="1">
      <alignment horizontal="center" vertical="center" wrapText="1"/>
    </xf>
    <xf numFmtId="164" fontId="4" fillId="7" borderId="9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7" fillId="7" borderId="9" xfId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7" fillId="6" borderId="5" xfId="0" applyFont="1" applyFill="1" applyBorder="1" applyAlignment="1">
      <alignment horizontal="right"/>
    </xf>
    <xf numFmtId="0" fontId="7" fillId="6" borderId="7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0" fontId="7" fillId="5" borderId="3" xfId="0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164" fontId="7" fillId="5" borderId="5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</cellXfs>
  <cellStyles count="2">
    <cellStyle name="Izlaz" xfId="1" builtinId="2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topLeftCell="A55" workbookViewId="0">
      <selection activeCell="H62" sqref="H62"/>
    </sheetView>
  </sheetViews>
  <sheetFormatPr defaultRowHeight="15"/>
  <cols>
    <col min="1" max="1" width="4.140625" customWidth="1"/>
    <col min="2" max="2" width="26.42578125" style="13" customWidth="1"/>
    <col min="3" max="3" width="8.85546875" style="13" customWidth="1"/>
    <col min="4" max="4" width="9.7109375" style="13" customWidth="1"/>
    <col min="5" max="5" width="11.42578125" style="13" customWidth="1"/>
    <col min="6" max="6" width="13.85546875" style="13" customWidth="1"/>
    <col min="7" max="7" width="12" style="13" customWidth="1"/>
    <col min="8" max="8" width="16.42578125" style="13" customWidth="1"/>
    <col min="9" max="9" width="28.140625" style="13" customWidth="1"/>
    <col min="13" max="13" width="11.7109375" bestFit="1" customWidth="1"/>
  </cols>
  <sheetData>
    <row r="1" spans="1:9" ht="18.75">
      <c r="A1" s="42" t="s">
        <v>0</v>
      </c>
      <c r="B1" s="42"/>
      <c r="C1" s="42"/>
      <c r="D1" s="42"/>
      <c r="E1" s="42"/>
      <c r="F1" s="42"/>
      <c r="G1" s="42"/>
      <c r="H1" s="42"/>
    </row>
    <row r="2" spans="1:9" ht="23.25" customHeight="1">
      <c r="A2" s="43" t="s">
        <v>1</v>
      </c>
      <c r="B2" s="43"/>
      <c r="C2" s="43"/>
      <c r="D2" s="43"/>
      <c r="E2" s="43"/>
      <c r="F2" s="3"/>
      <c r="G2" s="1"/>
      <c r="H2" s="1"/>
    </row>
    <row r="3" spans="1:9" ht="25.5" customHeight="1">
      <c r="A3" s="44" t="s">
        <v>2</v>
      </c>
      <c r="B3" s="45"/>
      <c r="C3" s="45"/>
      <c r="D3" s="45"/>
      <c r="E3" s="45"/>
      <c r="F3" s="4"/>
      <c r="G3" s="1"/>
      <c r="H3" s="1"/>
    </row>
    <row r="4" spans="1:9">
      <c r="A4" s="46" t="s">
        <v>3</v>
      </c>
      <c r="B4" s="46"/>
      <c r="C4" s="46"/>
      <c r="D4" s="46"/>
      <c r="E4" s="46"/>
      <c r="F4" s="5"/>
      <c r="G4" s="1"/>
      <c r="H4" s="1"/>
    </row>
    <row r="5" spans="1:9">
      <c r="A5" s="6"/>
      <c r="B5" s="6"/>
      <c r="C5" s="2"/>
      <c r="D5" s="1"/>
      <c r="E5" s="1"/>
      <c r="F5" s="1"/>
      <c r="G5" s="1"/>
      <c r="H5" s="1"/>
    </row>
    <row r="6" spans="1:9">
      <c r="A6" s="30" t="s">
        <v>74</v>
      </c>
      <c r="B6" s="6"/>
      <c r="C6" s="6"/>
      <c r="D6" s="6"/>
      <c r="E6" s="6"/>
      <c r="F6" s="6"/>
      <c r="G6" s="1"/>
      <c r="H6" s="1"/>
    </row>
    <row r="7" spans="1:9">
      <c r="A7" s="7"/>
      <c r="B7" s="7"/>
      <c r="C7" s="2"/>
      <c r="D7" s="1"/>
      <c r="E7" s="1"/>
      <c r="F7" s="1"/>
      <c r="G7" s="1"/>
      <c r="H7" s="1"/>
    </row>
    <row r="8" spans="1:9" ht="15" customHeight="1">
      <c r="A8" s="71" t="s">
        <v>59</v>
      </c>
      <c r="B8" s="71"/>
      <c r="C8" s="71"/>
      <c r="D8" s="71"/>
      <c r="E8" s="71"/>
      <c r="F8" s="71"/>
      <c r="G8" s="71"/>
      <c r="H8" s="71"/>
      <c r="I8" s="71"/>
    </row>
    <row r="9" spans="1:9">
      <c r="A9" s="9"/>
      <c r="B9" s="9"/>
      <c r="C9" s="9"/>
      <c r="D9" s="9"/>
      <c r="E9" s="9"/>
      <c r="F9" s="9"/>
      <c r="G9" s="9"/>
      <c r="H9" s="9"/>
    </row>
    <row r="10" spans="1:9" ht="15.75">
      <c r="A10" s="76" t="s">
        <v>11</v>
      </c>
      <c r="B10" s="76"/>
      <c r="C10" s="76"/>
      <c r="D10" s="76"/>
      <c r="E10" s="76"/>
      <c r="F10" s="76"/>
      <c r="G10" s="76"/>
      <c r="H10" s="76"/>
      <c r="I10" s="76"/>
    </row>
    <row r="11" spans="1:9" ht="38.25">
      <c r="A11" s="29" t="s">
        <v>4</v>
      </c>
      <c r="B11" s="29" t="s">
        <v>5</v>
      </c>
      <c r="C11" s="29" t="s">
        <v>7</v>
      </c>
      <c r="D11" s="29" t="s">
        <v>6</v>
      </c>
      <c r="E11" s="29" t="s">
        <v>55</v>
      </c>
      <c r="F11" s="29" t="s">
        <v>15</v>
      </c>
      <c r="G11" s="29" t="s">
        <v>14</v>
      </c>
      <c r="H11" s="29" t="s">
        <v>54</v>
      </c>
      <c r="I11" s="29" t="s">
        <v>8</v>
      </c>
    </row>
    <row r="12" spans="1:9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 t="s">
        <v>56</v>
      </c>
      <c r="G12" s="12">
        <v>7</v>
      </c>
      <c r="H12" s="12" t="s">
        <v>57</v>
      </c>
      <c r="I12" s="12">
        <v>9</v>
      </c>
    </row>
    <row r="13" spans="1:9" ht="51" customHeight="1">
      <c r="A13" s="8" t="s">
        <v>9</v>
      </c>
      <c r="B13" s="18" t="s">
        <v>12</v>
      </c>
      <c r="C13" s="15" t="s">
        <v>13</v>
      </c>
      <c r="D13" s="16">
        <v>22125</v>
      </c>
      <c r="E13" s="20"/>
      <c r="F13" s="21">
        <f>D13*E13</f>
        <v>0</v>
      </c>
      <c r="G13" s="21">
        <f>E13*1.25</f>
        <v>0</v>
      </c>
      <c r="H13" s="21">
        <f>G13*D13</f>
        <v>0</v>
      </c>
      <c r="I13" s="72" t="s">
        <v>58</v>
      </c>
    </row>
    <row r="14" spans="1:9" ht="51">
      <c r="A14" s="8" t="s">
        <v>10</v>
      </c>
      <c r="B14" s="18" t="s">
        <v>22</v>
      </c>
      <c r="C14" s="15" t="s">
        <v>13</v>
      </c>
      <c r="D14" s="16">
        <v>22125</v>
      </c>
      <c r="E14" s="20"/>
      <c r="F14" s="21">
        <f t="shared" ref="F14:F18" si="0">D14*E14</f>
        <v>0</v>
      </c>
      <c r="G14" s="21">
        <f t="shared" ref="G14:G18" si="1">E14*1.25</f>
        <v>0</v>
      </c>
      <c r="H14" s="21">
        <f t="shared" ref="H14:H18" si="2">G14*D14</f>
        <v>0</v>
      </c>
      <c r="I14" s="72"/>
    </row>
    <row r="15" spans="1:9" ht="38.25">
      <c r="A15" s="8" t="s">
        <v>16</v>
      </c>
      <c r="B15" s="18" t="s">
        <v>23</v>
      </c>
      <c r="C15" s="15" t="s">
        <v>13</v>
      </c>
      <c r="D15" s="16">
        <v>200</v>
      </c>
      <c r="E15" s="20"/>
      <c r="F15" s="21">
        <f t="shared" si="0"/>
        <v>0</v>
      </c>
      <c r="G15" s="21">
        <f t="shared" si="1"/>
        <v>0</v>
      </c>
      <c r="H15" s="21">
        <f t="shared" si="2"/>
        <v>0</v>
      </c>
      <c r="I15" s="72"/>
    </row>
    <row r="16" spans="1:9" ht="63.75">
      <c r="A16" s="8" t="s">
        <v>17</v>
      </c>
      <c r="B16" s="18" t="s">
        <v>24</v>
      </c>
      <c r="C16" s="15" t="s">
        <v>13</v>
      </c>
      <c r="D16" s="16">
        <v>1000</v>
      </c>
      <c r="E16" s="20"/>
      <c r="F16" s="21">
        <f t="shared" si="0"/>
        <v>0</v>
      </c>
      <c r="G16" s="21">
        <f t="shared" si="1"/>
        <v>0</v>
      </c>
      <c r="H16" s="21">
        <f t="shared" si="2"/>
        <v>0</v>
      </c>
      <c r="I16" s="72"/>
    </row>
    <row r="17" spans="1:13" ht="51">
      <c r="A17" s="8" t="s">
        <v>18</v>
      </c>
      <c r="B17" s="18" t="s">
        <v>25</v>
      </c>
      <c r="C17" s="15" t="s">
        <v>13</v>
      </c>
      <c r="D17" s="16">
        <v>460</v>
      </c>
      <c r="E17" s="20"/>
      <c r="F17" s="21">
        <f t="shared" si="0"/>
        <v>0</v>
      </c>
      <c r="G17" s="21">
        <f t="shared" si="1"/>
        <v>0</v>
      </c>
      <c r="H17" s="21">
        <f t="shared" si="2"/>
        <v>0</v>
      </c>
      <c r="I17" s="73" t="s">
        <v>58</v>
      </c>
      <c r="M17" s="10"/>
    </row>
    <row r="18" spans="1:13" ht="51">
      <c r="A18" s="8" t="s">
        <v>19</v>
      </c>
      <c r="B18" s="18" t="s">
        <v>26</v>
      </c>
      <c r="C18" s="15" t="s">
        <v>13</v>
      </c>
      <c r="D18" s="16">
        <v>460</v>
      </c>
      <c r="E18" s="20"/>
      <c r="F18" s="21">
        <f t="shared" si="0"/>
        <v>0</v>
      </c>
      <c r="G18" s="21">
        <f t="shared" si="1"/>
        <v>0</v>
      </c>
      <c r="H18" s="21">
        <f t="shared" si="2"/>
        <v>0</v>
      </c>
      <c r="I18" s="73"/>
    </row>
    <row r="19" spans="1:13" ht="25.5">
      <c r="A19" s="8" t="s">
        <v>20</v>
      </c>
      <c r="B19" s="18" t="s">
        <v>27</v>
      </c>
      <c r="C19" s="15" t="s">
        <v>13</v>
      </c>
      <c r="D19" s="16">
        <v>100</v>
      </c>
      <c r="E19" s="20"/>
      <c r="F19" s="21">
        <f t="shared" ref="F19:F20" si="3">D19*E19</f>
        <v>0</v>
      </c>
      <c r="G19" s="21">
        <f t="shared" ref="G19:G20" si="4">E19*1.25</f>
        <v>0</v>
      </c>
      <c r="H19" s="21">
        <f t="shared" ref="H19:H20" si="5">G19*D19</f>
        <v>0</v>
      </c>
      <c r="I19" s="73"/>
    </row>
    <row r="20" spans="1:13" ht="25.5">
      <c r="A20" s="8" t="s">
        <v>21</v>
      </c>
      <c r="B20" s="18" t="s">
        <v>28</v>
      </c>
      <c r="C20" s="15" t="s">
        <v>13</v>
      </c>
      <c r="D20" s="16">
        <v>200</v>
      </c>
      <c r="E20" s="20"/>
      <c r="F20" s="21">
        <f t="shared" si="3"/>
        <v>0</v>
      </c>
      <c r="G20" s="21">
        <f t="shared" si="4"/>
        <v>0</v>
      </c>
      <c r="H20" s="21">
        <f t="shared" si="5"/>
        <v>0</v>
      </c>
      <c r="I20" s="73"/>
    </row>
    <row r="21" spans="1:13">
      <c r="A21" s="8" t="s">
        <v>29</v>
      </c>
      <c r="B21" s="19" t="s">
        <v>31</v>
      </c>
      <c r="C21" s="15" t="s">
        <v>13</v>
      </c>
      <c r="D21" s="16">
        <v>50</v>
      </c>
      <c r="E21" s="20"/>
      <c r="F21" s="21">
        <f t="shared" ref="F21:F22" si="6">D21*E21</f>
        <v>0</v>
      </c>
      <c r="G21" s="21">
        <f t="shared" ref="G21:G22" si="7">E21*1.25</f>
        <v>0</v>
      </c>
      <c r="H21" s="21">
        <f t="shared" ref="H21:H22" si="8">G21*D21</f>
        <v>0</v>
      </c>
      <c r="I21" s="73"/>
    </row>
    <row r="22" spans="1:13">
      <c r="A22" s="8" t="s">
        <v>30</v>
      </c>
      <c r="B22" s="18" t="s">
        <v>32</v>
      </c>
      <c r="C22" s="15" t="s">
        <v>13</v>
      </c>
      <c r="D22" s="16">
        <v>1</v>
      </c>
      <c r="E22" s="20"/>
      <c r="F22" s="21">
        <f t="shared" si="6"/>
        <v>0</v>
      </c>
      <c r="G22" s="21">
        <f t="shared" si="7"/>
        <v>0</v>
      </c>
      <c r="H22" s="21">
        <f t="shared" si="8"/>
        <v>0</v>
      </c>
      <c r="I22" s="73"/>
    </row>
    <row r="23" spans="1:13">
      <c r="A23" s="22"/>
      <c r="B23" s="23" t="s">
        <v>34</v>
      </c>
      <c r="C23" s="24"/>
      <c r="D23" s="24" t="s">
        <v>33</v>
      </c>
      <c r="E23" s="24"/>
      <c r="F23" s="25">
        <f>SUM(F13:F22)</f>
        <v>0</v>
      </c>
      <c r="G23" s="24"/>
      <c r="H23" s="25">
        <f>SUM(H13:H22)</f>
        <v>0</v>
      </c>
    </row>
    <row r="26" spans="1:13" ht="15.75">
      <c r="A26" s="76" t="s">
        <v>35</v>
      </c>
      <c r="B26" s="76"/>
      <c r="C26" s="76"/>
      <c r="D26" s="76"/>
      <c r="E26" s="76"/>
      <c r="F26" s="76"/>
      <c r="G26" s="76"/>
      <c r="H26" s="76"/>
      <c r="I26" s="76"/>
    </row>
    <row r="27" spans="1:13" ht="38.25">
      <c r="A27" s="29" t="s">
        <v>4</v>
      </c>
      <c r="B27" s="29" t="s">
        <v>5</v>
      </c>
      <c r="C27" s="29" t="s">
        <v>7</v>
      </c>
      <c r="D27" s="29" t="s">
        <v>6</v>
      </c>
      <c r="E27" s="29" t="s">
        <v>55</v>
      </c>
      <c r="F27" s="29" t="s">
        <v>15</v>
      </c>
      <c r="G27" s="29" t="s">
        <v>14</v>
      </c>
      <c r="H27" s="29" t="s">
        <v>54</v>
      </c>
      <c r="I27" s="29" t="s">
        <v>8</v>
      </c>
    </row>
    <row r="28" spans="1:13">
      <c r="A28" s="12">
        <v>1</v>
      </c>
      <c r="B28" s="12">
        <v>2</v>
      </c>
      <c r="C28" s="12">
        <v>3</v>
      </c>
      <c r="D28" s="12">
        <v>4</v>
      </c>
      <c r="E28" s="12">
        <v>5</v>
      </c>
      <c r="F28" s="12" t="s">
        <v>56</v>
      </c>
      <c r="G28" s="12">
        <v>7</v>
      </c>
      <c r="H28" s="12" t="s">
        <v>57</v>
      </c>
      <c r="I28" s="12">
        <v>9</v>
      </c>
    </row>
    <row r="29" spans="1:13" ht="30" customHeight="1">
      <c r="A29" s="8" t="s">
        <v>9</v>
      </c>
      <c r="B29" s="18" t="s">
        <v>37</v>
      </c>
      <c r="C29" s="26" t="s">
        <v>36</v>
      </c>
      <c r="D29" s="16">
        <v>1</v>
      </c>
      <c r="E29" s="20"/>
      <c r="F29" s="21">
        <f>D29*E29</f>
        <v>0</v>
      </c>
      <c r="G29" s="21">
        <f>E29*1.25</f>
        <v>0</v>
      </c>
      <c r="H29" s="21">
        <f>G29*D29</f>
        <v>0</v>
      </c>
      <c r="I29" s="74" t="s">
        <v>58</v>
      </c>
    </row>
    <row r="30" spans="1:13" ht="25.5">
      <c r="A30" s="8" t="s">
        <v>16</v>
      </c>
      <c r="B30" s="18" t="s">
        <v>38</v>
      </c>
      <c r="C30" s="15" t="s">
        <v>13</v>
      </c>
      <c r="D30" s="16">
        <v>4</v>
      </c>
      <c r="E30" s="20"/>
      <c r="F30" s="21">
        <f t="shared" ref="F30" si="9">D30*E30</f>
        <v>0</v>
      </c>
      <c r="G30" s="21">
        <f t="shared" ref="G30" si="10">E30*1.25</f>
        <v>0</v>
      </c>
      <c r="H30" s="21">
        <f t="shared" ref="H30" si="11">G30*D30</f>
        <v>0</v>
      </c>
      <c r="I30" s="75"/>
    </row>
    <row r="31" spans="1:13">
      <c r="A31" s="22"/>
      <c r="B31" s="28" t="s">
        <v>34</v>
      </c>
      <c r="C31" s="24"/>
      <c r="D31" s="24" t="s">
        <v>33</v>
      </c>
      <c r="E31" s="24"/>
      <c r="F31" s="25">
        <f>SUM(F29:F30)</f>
        <v>0</v>
      </c>
      <c r="G31" s="24"/>
      <c r="H31" s="25">
        <f>SUM(H29:H30)</f>
        <v>0</v>
      </c>
    </row>
    <row r="34" spans="1:9" ht="15.75">
      <c r="A34" s="76" t="s">
        <v>39</v>
      </c>
      <c r="B34" s="76"/>
      <c r="C34" s="76"/>
      <c r="D34" s="76"/>
      <c r="E34" s="76"/>
      <c r="F34" s="76"/>
      <c r="G34" s="76"/>
      <c r="H34" s="76"/>
      <c r="I34" s="76"/>
    </row>
    <row r="35" spans="1:9" ht="38.25">
      <c r="A35" s="29" t="s">
        <v>4</v>
      </c>
      <c r="B35" s="29" t="s">
        <v>5</v>
      </c>
      <c r="C35" s="29" t="s">
        <v>7</v>
      </c>
      <c r="D35" s="29" t="s">
        <v>6</v>
      </c>
      <c r="E35" s="29" t="s">
        <v>55</v>
      </c>
      <c r="F35" s="29" t="s">
        <v>15</v>
      </c>
      <c r="G35" s="29" t="s">
        <v>14</v>
      </c>
      <c r="H35" s="29" t="s">
        <v>54</v>
      </c>
      <c r="I35" s="29" t="s">
        <v>8</v>
      </c>
    </row>
    <row r="36" spans="1:9">
      <c r="A36" s="12">
        <v>1</v>
      </c>
      <c r="B36" s="12">
        <v>2</v>
      </c>
      <c r="C36" s="12">
        <v>3</v>
      </c>
      <c r="D36" s="12">
        <v>4</v>
      </c>
      <c r="E36" s="12">
        <v>5</v>
      </c>
      <c r="F36" s="12" t="s">
        <v>56</v>
      </c>
      <c r="G36" s="12">
        <v>7</v>
      </c>
      <c r="H36" s="12" t="s">
        <v>57</v>
      </c>
      <c r="I36" s="12">
        <v>9</v>
      </c>
    </row>
    <row r="37" spans="1:9" ht="98.25" customHeight="1">
      <c r="A37" s="8" t="s">
        <v>9</v>
      </c>
      <c r="B37" s="14" t="s">
        <v>41</v>
      </c>
      <c r="C37" s="14" t="s">
        <v>40</v>
      </c>
      <c r="D37" s="16">
        <v>4</v>
      </c>
      <c r="E37" s="17"/>
      <c r="F37" s="21">
        <f>D37*E37</f>
        <v>0</v>
      </c>
      <c r="G37" s="21">
        <f>E37*1.25</f>
        <v>0</v>
      </c>
      <c r="H37" s="21">
        <f>G37*D37</f>
        <v>0</v>
      </c>
      <c r="I37" s="74" t="s">
        <v>58</v>
      </c>
    </row>
    <row r="38" spans="1:9" ht="84">
      <c r="A38" s="8" t="s">
        <v>10</v>
      </c>
      <c r="B38" s="14" t="s">
        <v>42</v>
      </c>
      <c r="C38" s="15" t="s">
        <v>43</v>
      </c>
      <c r="D38" s="16">
        <v>2</v>
      </c>
      <c r="E38" s="17"/>
      <c r="F38" s="21">
        <f t="shared" ref="F38:F39" si="12">D38*E38</f>
        <v>0</v>
      </c>
      <c r="G38" s="21">
        <f t="shared" ref="G38:G39" si="13">E38*1.25</f>
        <v>0</v>
      </c>
      <c r="H38" s="21">
        <f t="shared" ref="H38:H39" si="14">G38*D38</f>
        <v>0</v>
      </c>
      <c r="I38" s="81"/>
    </row>
    <row r="39" spans="1:9" ht="48" customHeight="1">
      <c r="A39" s="8" t="s">
        <v>16</v>
      </c>
      <c r="B39" s="14" t="s">
        <v>44</v>
      </c>
      <c r="C39" s="15" t="s">
        <v>45</v>
      </c>
      <c r="D39" s="16">
        <v>1</v>
      </c>
      <c r="E39" s="17"/>
      <c r="F39" s="21">
        <f t="shared" si="12"/>
        <v>0</v>
      </c>
      <c r="G39" s="21">
        <f t="shared" si="13"/>
        <v>0</v>
      </c>
      <c r="H39" s="21">
        <f t="shared" si="14"/>
        <v>0</v>
      </c>
      <c r="I39" s="75"/>
    </row>
    <row r="40" spans="1:9">
      <c r="A40" s="22"/>
      <c r="B40" s="23" t="s">
        <v>34</v>
      </c>
      <c r="C40" s="24"/>
      <c r="D40" s="24" t="s">
        <v>33</v>
      </c>
      <c r="E40" s="24"/>
      <c r="F40" s="25">
        <f>SUM(F37:F39)</f>
        <v>0</v>
      </c>
      <c r="G40" s="24"/>
      <c r="H40" s="25">
        <f>SUM(H37:H39)</f>
        <v>0</v>
      </c>
    </row>
    <row r="41" spans="1:9">
      <c r="B41"/>
      <c r="C41"/>
      <c r="D41"/>
      <c r="E41"/>
      <c r="F41"/>
      <c r="G41"/>
      <c r="H41"/>
    </row>
    <row r="43" spans="1:9" ht="15.75" customHeight="1">
      <c r="A43" s="47" t="s">
        <v>64</v>
      </c>
      <c r="B43" s="47"/>
      <c r="C43" s="47"/>
      <c r="D43" s="47"/>
      <c r="E43" s="47"/>
      <c r="F43" s="47"/>
      <c r="G43" s="47"/>
      <c r="H43" s="47"/>
      <c r="I43" s="47"/>
    </row>
    <row r="44" spans="1:9" ht="39.75" customHeight="1">
      <c r="A44" s="33" t="s">
        <v>4</v>
      </c>
      <c r="B44" s="33" t="s">
        <v>60</v>
      </c>
      <c r="C44" s="34" t="s">
        <v>7</v>
      </c>
      <c r="D44" s="34" t="s">
        <v>70</v>
      </c>
      <c r="E44" s="34" t="s">
        <v>61</v>
      </c>
      <c r="F44" s="34" t="s">
        <v>15</v>
      </c>
      <c r="G44" s="34" t="s">
        <v>62</v>
      </c>
      <c r="H44" s="34" t="s">
        <v>63</v>
      </c>
      <c r="I44" s="34" t="s">
        <v>8</v>
      </c>
    </row>
    <row r="45" spans="1:9">
      <c r="A45" s="32">
        <v>1</v>
      </c>
      <c r="B45" s="32">
        <v>2</v>
      </c>
      <c r="C45" s="32">
        <v>3</v>
      </c>
      <c r="D45" s="32">
        <v>4</v>
      </c>
      <c r="E45" s="32">
        <v>5</v>
      </c>
      <c r="F45" s="32" t="s">
        <v>65</v>
      </c>
      <c r="G45" s="32">
        <v>7</v>
      </c>
      <c r="H45" s="32" t="s">
        <v>72</v>
      </c>
      <c r="I45" s="32">
        <v>9</v>
      </c>
    </row>
    <row r="46" spans="1:9" ht="80.25" customHeight="1">
      <c r="A46" s="31">
        <v>1</v>
      </c>
      <c r="B46" s="38" t="s">
        <v>66</v>
      </c>
      <c r="C46" s="31" t="s">
        <v>69</v>
      </c>
      <c r="D46" s="37">
        <v>320</v>
      </c>
      <c r="E46" s="35"/>
      <c r="F46" s="36">
        <f>D46*E46</f>
        <v>0</v>
      </c>
      <c r="G46" s="36">
        <f>E46*1.25</f>
        <v>0</v>
      </c>
      <c r="H46" s="36">
        <f>G46*D46</f>
        <v>0</v>
      </c>
      <c r="I46" s="74" t="s">
        <v>58</v>
      </c>
    </row>
    <row r="47" spans="1:9" ht="74.25" customHeight="1">
      <c r="A47" s="31">
        <v>2</v>
      </c>
      <c r="B47" s="38" t="s">
        <v>67</v>
      </c>
      <c r="C47" s="31" t="s">
        <v>69</v>
      </c>
      <c r="D47" s="37">
        <v>320</v>
      </c>
      <c r="E47" s="35"/>
      <c r="F47" s="36">
        <f t="shared" ref="F47:F49" si="15">D47*E47</f>
        <v>0</v>
      </c>
      <c r="G47" s="36">
        <f t="shared" ref="G47:G49" si="16">E47*1.25</f>
        <v>0</v>
      </c>
      <c r="H47" s="36">
        <f t="shared" ref="H47:H49" si="17">G47*D47</f>
        <v>0</v>
      </c>
      <c r="I47" s="75"/>
    </row>
    <row r="48" spans="1:9" ht="71.25" customHeight="1">
      <c r="A48" s="31">
        <v>3</v>
      </c>
      <c r="B48" s="38" t="s">
        <v>73</v>
      </c>
      <c r="C48" s="31" t="s">
        <v>69</v>
      </c>
      <c r="D48" s="37">
        <v>320</v>
      </c>
      <c r="E48" s="35"/>
      <c r="F48" s="36">
        <f t="shared" si="15"/>
        <v>0</v>
      </c>
      <c r="G48" s="36">
        <f t="shared" si="16"/>
        <v>0</v>
      </c>
      <c r="H48" s="36">
        <f t="shared" si="17"/>
        <v>0</v>
      </c>
      <c r="I48" s="74" t="s">
        <v>58</v>
      </c>
    </row>
    <row r="49" spans="1:9" ht="72" customHeight="1">
      <c r="A49" s="31">
        <v>4</v>
      </c>
      <c r="B49" s="38" t="s">
        <v>68</v>
      </c>
      <c r="C49" s="31" t="s">
        <v>69</v>
      </c>
      <c r="D49" s="37">
        <v>320</v>
      </c>
      <c r="E49" s="35"/>
      <c r="F49" s="36">
        <f t="shared" si="15"/>
        <v>0</v>
      </c>
      <c r="G49" s="36">
        <f t="shared" si="16"/>
        <v>0</v>
      </c>
      <c r="H49" s="36">
        <f t="shared" si="17"/>
        <v>0</v>
      </c>
      <c r="I49" s="75"/>
    </row>
    <row r="50" spans="1:9">
      <c r="A50" s="39"/>
      <c r="B50" s="40" t="s">
        <v>34</v>
      </c>
      <c r="C50" s="39"/>
      <c r="D50" s="39"/>
      <c r="E50" s="39"/>
      <c r="F50" s="41">
        <f>SUM(F46:F49)</f>
        <v>0</v>
      </c>
      <c r="G50" s="39"/>
      <c r="H50" s="41">
        <f>SUM(H46:H49)</f>
        <v>0</v>
      </c>
      <c r="I50"/>
    </row>
    <row r="53" spans="1:9" ht="24.75" customHeight="1">
      <c r="A53" s="77" t="s">
        <v>46</v>
      </c>
      <c r="B53" s="77"/>
      <c r="C53" s="77"/>
      <c r="D53" s="77"/>
      <c r="E53" s="78" t="s">
        <v>51</v>
      </c>
      <c r="F53" s="78"/>
      <c r="G53" s="79" t="s">
        <v>52</v>
      </c>
      <c r="H53" s="80"/>
    </row>
    <row r="54" spans="1:9">
      <c r="A54" s="55" t="s">
        <v>11</v>
      </c>
      <c r="B54" s="55"/>
      <c r="C54" s="55"/>
      <c r="D54" s="55"/>
      <c r="E54" s="57">
        <f>F23</f>
        <v>0</v>
      </c>
      <c r="F54" s="57"/>
      <c r="G54" s="59">
        <f>H23</f>
        <v>0</v>
      </c>
      <c r="H54" s="60"/>
    </row>
    <row r="55" spans="1:9" ht="15" customHeight="1">
      <c r="A55" s="69" t="s">
        <v>35</v>
      </c>
      <c r="B55" s="69"/>
      <c r="C55" s="69"/>
      <c r="D55" s="69"/>
      <c r="E55" s="57">
        <f>F31</f>
        <v>0</v>
      </c>
      <c r="F55" s="57"/>
      <c r="G55" s="59">
        <f>H31</f>
        <v>0</v>
      </c>
      <c r="H55" s="60"/>
    </row>
    <row r="56" spans="1:9">
      <c r="A56" s="55" t="s">
        <v>39</v>
      </c>
      <c r="B56" s="55"/>
      <c r="C56" s="55"/>
      <c r="D56" s="55"/>
      <c r="E56" s="57">
        <f>F40</f>
        <v>0</v>
      </c>
      <c r="F56" s="57"/>
      <c r="G56" s="59">
        <f>H40</f>
        <v>0</v>
      </c>
      <c r="H56" s="60"/>
    </row>
    <row r="57" spans="1:9">
      <c r="A57" s="61" t="s">
        <v>71</v>
      </c>
      <c r="B57" s="62"/>
      <c r="C57" s="62"/>
      <c r="D57" s="63"/>
      <c r="E57" s="59">
        <f>F50</f>
        <v>0</v>
      </c>
      <c r="F57" s="60"/>
      <c r="G57" s="59">
        <f>H50</f>
        <v>0</v>
      </c>
      <c r="H57" s="70"/>
    </row>
    <row r="58" spans="1:9" ht="15.75">
      <c r="A58" s="56" t="s">
        <v>34</v>
      </c>
      <c r="B58" s="56"/>
      <c r="C58" s="56"/>
      <c r="D58" s="56"/>
      <c r="E58" s="58">
        <f>SUM(E54:E56)</f>
        <v>0</v>
      </c>
      <c r="F58" s="58"/>
      <c r="G58" s="64">
        <f>SUM(G54:G56)</f>
        <v>0</v>
      </c>
      <c r="H58" s="65"/>
    </row>
    <row r="60" spans="1:9" ht="46.5" customHeight="1">
      <c r="A60" s="66" t="s">
        <v>53</v>
      </c>
      <c r="B60" s="67"/>
      <c r="C60" s="67"/>
      <c r="D60" s="67"/>
      <c r="E60" s="68"/>
      <c r="F60" s="11"/>
      <c r="G60" s="11"/>
      <c r="H60" s="11"/>
    </row>
    <row r="61" spans="1:9">
      <c r="A61" s="49" t="s">
        <v>47</v>
      </c>
      <c r="B61" s="50"/>
      <c r="C61" s="51"/>
      <c r="D61" s="57">
        <f>E58</f>
        <v>0</v>
      </c>
      <c r="E61" s="57"/>
    </row>
    <row r="62" spans="1:9">
      <c r="A62" s="49" t="s">
        <v>48</v>
      </c>
      <c r="B62" s="50"/>
      <c r="C62" s="51"/>
      <c r="D62" s="57">
        <f>D61*0.25</f>
        <v>0</v>
      </c>
      <c r="E62" s="57"/>
    </row>
    <row r="63" spans="1:9" ht="15.75">
      <c r="A63" s="52" t="s">
        <v>49</v>
      </c>
      <c r="B63" s="53"/>
      <c r="C63" s="54"/>
      <c r="D63" s="48">
        <f>SUM(D61:E62)</f>
        <v>0</v>
      </c>
      <c r="E63" s="48"/>
    </row>
    <row r="66" spans="1:9">
      <c r="A66" t="s">
        <v>50</v>
      </c>
    </row>
    <row r="68" spans="1:9">
      <c r="G68" s="27"/>
      <c r="H68" s="27"/>
      <c r="I68" s="27"/>
    </row>
    <row r="69" spans="1:9">
      <c r="G69" s="27"/>
      <c r="H69" s="27"/>
      <c r="I69" s="27"/>
    </row>
  </sheetData>
  <mergeCells count="40">
    <mergeCell ref="G54:H54"/>
    <mergeCell ref="A54:D54"/>
    <mergeCell ref="E54:F54"/>
    <mergeCell ref="A10:I10"/>
    <mergeCell ref="A26:I26"/>
    <mergeCell ref="A34:I34"/>
    <mergeCell ref="A53:D53"/>
    <mergeCell ref="E53:F53"/>
    <mergeCell ref="G53:H53"/>
    <mergeCell ref="I37:I39"/>
    <mergeCell ref="I46:I47"/>
    <mergeCell ref="I48:I49"/>
    <mergeCell ref="G55:H55"/>
    <mergeCell ref="G56:H56"/>
    <mergeCell ref="G58:H58"/>
    <mergeCell ref="D61:E61"/>
    <mergeCell ref="D62:E62"/>
    <mergeCell ref="A60:E60"/>
    <mergeCell ref="A55:D55"/>
    <mergeCell ref="E55:F55"/>
    <mergeCell ref="G57:H57"/>
    <mergeCell ref="D63:E63"/>
    <mergeCell ref="A61:C61"/>
    <mergeCell ref="A62:C62"/>
    <mergeCell ref="A63:C63"/>
    <mergeCell ref="A56:D56"/>
    <mergeCell ref="A58:D58"/>
    <mergeCell ref="E56:F56"/>
    <mergeCell ref="E58:F58"/>
    <mergeCell ref="E57:F57"/>
    <mergeCell ref="A57:D57"/>
    <mergeCell ref="A1:H1"/>
    <mergeCell ref="A2:E2"/>
    <mergeCell ref="A3:E3"/>
    <mergeCell ref="A4:E4"/>
    <mergeCell ref="A43:I43"/>
    <mergeCell ref="A8:I8"/>
    <mergeCell ref="I13:I16"/>
    <mergeCell ref="I17:I22"/>
    <mergeCell ref="I29:I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- Grupa 1</vt:lpstr>
    </vt:vector>
  </TitlesOfParts>
  <Company>Grad Gospić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Korisnik</cp:lastModifiedBy>
  <cp:lastPrinted>2018-07-27T08:03:12Z</cp:lastPrinted>
  <dcterms:created xsi:type="dcterms:W3CDTF">2018-07-24T14:04:07Z</dcterms:created>
  <dcterms:modified xsi:type="dcterms:W3CDTF">2018-07-27T08:35:50Z</dcterms:modified>
</cp:coreProperties>
</file>