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3_ncr:1_{8E556D94-2540-48BF-B88F-2B6C953E9A80}" xr6:coauthVersionLast="32" xr6:coauthVersionMax="32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9" i="1" l="1"/>
  <c r="G238" i="1"/>
  <c r="G237" i="1"/>
  <c r="G236" i="1"/>
  <c r="G221" i="1"/>
  <c r="G203" i="1"/>
  <c r="G186" i="1"/>
  <c r="G114" i="1"/>
  <c r="G218" i="1"/>
  <c r="G211" i="1"/>
  <c r="G200" i="1"/>
  <c r="G194" i="1"/>
  <c r="G180" i="1"/>
  <c r="G171" i="1"/>
  <c r="G159" i="1"/>
  <c r="G151" i="1"/>
  <c r="G135" i="1"/>
  <c r="G107" i="1"/>
  <c r="G102" i="1"/>
  <c r="G93" i="1"/>
  <c r="G86" i="1"/>
  <c r="G74" i="1"/>
  <c r="G54" i="1"/>
  <c r="G49" i="1"/>
  <c r="G43" i="1"/>
  <c r="G37" i="1"/>
  <c r="G60" i="1" s="1"/>
  <c r="G235" i="1" s="1"/>
  <c r="G241" i="1" s="1"/>
</calcChain>
</file>

<file path=xl/sharedStrings.xml><?xml version="1.0" encoding="utf-8"?>
<sst xmlns="http://schemas.openxmlformats.org/spreadsheetml/2006/main" count="178" uniqueCount="146">
  <si>
    <t>Rbr</t>
  </si>
  <si>
    <t>Naziv ili opis</t>
  </si>
  <si>
    <t>JM</t>
  </si>
  <si>
    <t>Kol</t>
  </si>
  <si>
    <t>Jed. Cijena</t>
  </si>
  <si>
    <t>Ukupno</t>
  </si>
  <si>
    <t>TROŠKOVNIK:</t>
  </si>
  <si>
    <t>OPĆE NAPOMENE</t>
  </si>
  <si>
    <t xml:space="preserve">Za izradu svih radova po ovom troškovniku, izrađeni su Tehnički uvjeti koje je izradio Institut građevinarstva Hrvatske (revidirano prosinac 2001. g.), a na traženje Hrvatskih cesta. </t>
  </si>
  <si>
    <t>Ovi tehnički uvjeti su sastavni dio projekta te opisa stavaka troškovnika za sve vrste radova. Jedinične cijene u ovom troškovniku formirane su na osnovi cijena materijala, radne snage, strojeva i ostalih elemenata.</t>
  </si>
  <si>
    <t>One obuhvaćaju sav rad, materijal i organizaciju u cilju izvršenja radova u potpunosti i u skladu s projektom. Nadalje, jedinične cijene za pojedine vrste radova sadrže i sve one posredne troškove, koji nisu iskazani u troškovniku, ali su neminovni za izvršenje radova predviđenih projektom kao što su:</t>
  </si>
  <si>
    <t>- razni radovi u vezi sa organizacijom i uređenjem gradilišta prije početka gradnje,</t>
  </si>
  <si>
    <t>- razni radovi u vezi s uređenjem gradilišta nakon dovršenja objekta kao što su čišćenje i uređenje terena u nožici nasipa na svaku stranu i uz pokose usjeka, uređenje prostora gdje je izvođač imao barake, strojeve, materijal i slično,</t>
  </si>
  <si>
    <t>- kao i svi ostali posredni i neposredni troškovi koji su potrebni za pravilno</t>
  </si>
  <si>
    <t xml:space="preserve">   i pravovremeno izvršenje radova.</t>
  </si>
  <si>
    <t xml:space="preserve">Količina radova koje se nakon dovršenja objekta ne mogu provjeriti izmjerom, upisuju se u građevinski dnevnik ili knjigu. </t>
  </si>
  <si>
    <t>Nadzorni inženjer i izvođač potvrđuje upisane količine i podatke svojim potpisom.</t>
  </si>
  <si>
    <t xml:space="preserve">Eventualno potrebne promjene, izmjene i dopune projekta donosit će sporazumno projektant, nadzorni inženjer i izvoðač radova. </t>
  </si>
  <si>
    <t>Promjene moraju biti upisane u građevinski dnevnik ili izrađeni posebni dijelovi nacrta i ovjereni potpisom projektanta, nadzornog inženjera ili odlukom koju je investitor na neki drugi način odobrio.</t>
  </si>
  <si>
    <t xml:space="preserve">Za vrijeme izvođenja radova izvođač je dužan osigurati nesmetan promet na postojećim prometnicama i prilaznim putevima i regulirati ga odgovarajućim prometnim znacima. </t>
  </si>
  <si>
    <t>Više radnje i manje radnje po ugovorenim stavkama zaračunat će se po istim cijenama.</t>
  </si>
  <si>
    <t>Troškovi eventualnih zastoja zbog imovinsko-pravnih odnosa, neće se posebno obračunavati niti priznavati te trebaju biti ukalkulirani u cijenu ponuđenih radova.</t>
  </si>
  <si>
    <t>I.   PRIPREMNI RADOVI</t>
  </si>
  <si>
    <t>1.</t>
  </si>
  <si>
    <t>ISKOLČENJE TRASE - GLAVNIH PJEŠAČKIH PRISTUPA</t>
  </si>
  <si>
    <t>Stavka obuhvaća :</t>
  </si>
  <si>
    <r>
      <t>-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iskolčenje trase, prijem poligonih točaka i repera sa svim potrebnim geodetskim podacima,</t>
    </r>
  </si>
  <si>
    <r>
      <t>-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osiguranje pojedinih točaka koje služe za rekonstrukciju osovine i visine objekata,</t>
    </r>
  </si>
  <si>
    <r>
      <t>-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postavljanje poprečnih profila,</t>
    </r>
  </si>
  <si>
    <r>
      <t>-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tijekom rada izvođač obavlja potrebne geodetske izmjere koje su mu potrebne za obračun izvršenih radova,</t>
    </r>
  </si>
  <si>
    <r>
      <t>-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u cijenu koštanja ulazi sav materijal i radna snaga.</t>
    </r>
  </si>
  <si>
    <t>Obračunava se po m' iskolčene osi.</t>
  </si>
  <si>
    <t>m'</t>
  </si>
  <si>
    <t>2.</t>
  </si>
  <si>
    <t>PRIVREMENA REGULACIJA PROMETA</t>
  </si>
  <si>
    <t xml:space="preserve">Stavkom obuhvaćeno postavljanje kompleta za regulaciju prometa okolnim ulicama i regulira interni promet na samom gradilištu za vrijeme radova. </t>
  </si>
  <si>
    <t xml:space="preserve">Obračun po kompletu </t>
  </si>
  <si>
    <t>kompl.</t>
  </si>
  <si>
    <t>3.</t>
  </si>
  <si>
    <t>ZASJECANJE POSTOJEĆEG ASFALTA</t>
  </si>
  <si>
    <t>Ova stavka obuhvaća zasjecanje postojećeg asfalta na mjestima kontakta starog i novog kolnika, zajedno sa nabavom, dopremom i ugradnjom polimerizirane brtvene trake 4*1 cm. Stavkom su obuhvaćeni slijedeći radovi:
- pravilno zasjecanje postojećeg asfalta
- utovar, prijevoz, istovar, razastiranje i ugradnja na deponiji prema “Uputstvima IGH”  viška materijala,
- nabava, doprema i ugradnja polimerizirane brtvene trake dimenzija 4*1 cm na bazi plimernom modificiranog bitumena, na kontaktima starog i novog kolnika. Brtvenu traku treba ugraditi u potpunosti u skladu sa tehnologijom proizvođača.
Obračun po m ugrađene brtvene trake odnosno zasječenog asfalta.</t>
  </si>
  <si>
    <t>4.</t>
  </si>
  <si>
    <t xml:space="preserve">RUŠENJE DIJELA POSTOJEĆE OGRADE  </t>
  </si>
  <si>
    <t>Ova stavka obuhvaća:
- demontažu postojeće ograde
- rušenje temelja stupova
- utovar, istovar, prijevoz na deponiji na udaljenosti do 20 km viška materijala od rušenja, 
- svi pripremni I pomoćni radovi, alati I materijali.</t>
  </si>
  <si>
    <t>I   PRIPREMNI RADOVI UKUPNO:</t>
  </si>
  <si>
    <t>II. DONJI STROJ</t>
  </si>
  <si>
    <t xml:space="preserve">ŠIROKI ISKOP </t>
  </si>
  <si>
    <t xml:space="preserve">  Iskop na trasi u širokom otkopu bez obzira na kategoriju (O.T.U.2-02) . Stavka obuhvaća široke iskope predviđene projektom ili zahtjevom nadzornog inženjera, utovar u prijevozno sredstvo i odvoz na odlagalište udaljeno do 20 km, odlaganje, radove na čišćenju pokosa, te planiranje iskopanih površina i komprimiranje zdravice posteljice na zbijenost Me = 20 MN/m2. </t>
  </si>
  <si>
    <t>Pri izradi iskopa treba provesti sve mjere sigurnosti na radu i sva potrebna osiguranja postojećih objekata i komunikacija.</t>
  </si>
  <si>
    <t>Široki iskop treba obavljati upotrebom odgovarajuće mehanizacije, a ručni rad treba ograničiti na neophodni minimum.
  Sve iskope treba urediti prema karakterističnim profilima, predviđenim kotama i nagibima iz projekta, odnosno prema zahtjevu nadzornog inženjera. Naročitu pažnju treba posvetiti iskopu oko postojećih instalacija.</t>
  </si>
  <si>
    <t>U jediničnoj cijeni stavke obuhvaćen je utovar, prijevoz, istovar, razastiranje i ugradnja na deponiji.</t>
  </si>
  <si>
    <t xml:space="preserve"> Predviđa se 20% ručnog iskopa i 80% strojnog iskopa.</t>
  </si>
  <si>
    <r>
      <t>Obračunato u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stvarno iskopanog i uklonjenog materijala mjereno u sraslom stanju uz prosječnu cijenu bez obzira na stvarni udio ručnog i strojnog iskopa prema OTU 2-02.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</si>
  <si>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</si>
  <si>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IZRADA NASIPA  ISPOD BANKINE</t>
  </si>
  <si>
    <t>Ova stavka obuhvaća:</t>
  </si>
  <si>
    <t xml:space="preserve"> - dobavu i dopremu nasipnog materijala – šljunka ili kamenog materijala (dolomita)</t>
  </si>
  <si>
    <t xml:space="preserve"> - nasipavanje i razastiranje u slojevima </t>
  </si>
  <si>
    <t xml:space="preserve"> - eventualno vlaženje i sušenje te zbijanje i planiranje prema dimenzijama i nagibima datim u projektu.</t>
  </si>
  <si>
    <t>Nasip ispod bankine izvodi se od šljunka ili kamenogmaterijala u slojevima čija se debljina određuje ovisno o vrsti materijala i nabijačima.</t>
  </si>
  <si>
    <t xml:space="preserve"> Zahtjevi kakvoće su: stupanj zbijenosti Sz=95%, modul stišljivosti Ms=20MN/m2. </t>
  </si>
  <si>
    <t>Rad se obračunava u kubičnim metrima stvarno izvedenog nasipa. Izrada nasipa od zemljanih materijala iz iskopa.</t>
  </si>
  <si>
    <r>
      <t>Obračun s vrši po 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 xml:space="preserve"> nasipa u nabijenom stanju na osnovu snimljenih profila.</t>
    </r>
  </si>
  <si>
    <t xml:space="preserve">UREĐENJE TEMELJNOG TLA MEHANIČKIM ZBIJANJEM ISPOD BANKINA </t>
  </si>
  <si>
    <t>Kod vezanih tla temeljno se tlo uređuje tek pošto je uklonjen sav humus. Zahtjevi kakvoće su: stupanj zbijenosti Sz=97%, modul stišljivosti.</t>
  </si>
  <si>
    <t>Rad se mjeri u m2 stvarno uređenog temeljnog tla.</t>
  </si>
  <si>
    <r>
      <t>m</t>
    </r>
    <r>
      <rPr>
        <vertAlign val="superscript"/>
        <sz val="10"/>
        <rFont val="Arial"/>
        <family val="2"/>
        <charset val="238"/>
      </rPr>
      <t>2</t>
    </r>
  </si>
  <si>
    <t>UREĐENJE POSTELJICE</t>
  </si>
  <si>
    <t>Stavkom je predviđeno uređenje i zaštita posteljice do izrade nasipa ili tamponskog sloja. Stavkom su obuhvaćeni slijedeći radovi:</t>
  </si>
  <si>
    <t xml:space="preserve"> - planiranje posteljice na projektom predviđene kote,</t>
  </si>
  <si>
    <t>- rješenje odvodnje posteljice,</t>
  </si>
  <si>
    <r>
      <t>- sabijanje posteljice tako da se postigne zbijenost od 100% prema standardnom Proctorovom postupku, odnosno Ms = 25 MN/m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za kamene materijale mjereno kružnom pločom r =30 cm pri optimalnoj vlažnosti materijala. U cijenu stavke su uključeni svi pripremni i pomoćni radovi, alati i materijali.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</si>
  <si>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uređene posteljice.</t>
    </r>
  </si>
  <si>
    <t>5.</t>
  </si>
  <si>
    <t xml:space="preserve"> NABAVA I UGRADNJA ZAMJENSKOG  MATERIJALA</t>
  </si>
  <si>
    <t xml:space="preserve">Provodi se u slučaju nepovoljnog tla i nepostizanja  tražene zbijenosti posteljice Ms=20MN/m2. Zamjenski  materijal nanosi se u sloju od 25-30 cm u uvaljanom stanju (otpadni kameni materijal) pretpostavljeno   </t>
  </si>
  <si>
    <t>II. DONJI STROJ UKUPNO:</t>
  </si>
  <si>
    <t>III. GORNJI STROJ</t>
  </si>
  <si>
    <t xml:space="preserve">IZRADA DONJEG NOSIVOG SLOJA </t>
  </si>
  <si>
    <t>Izradi donjeg nosivog sloja može se pristupiti nakon propisno izvedene, ispitane i  po nadzornom inženjeru preuzetoj posteljici.</t>
  </si>
  <si>
    <t>Za izradu ovog sloja mogu se upotrijebiti šljunčani ili drobljeni kameni materijali kao i mješavina.</t>
  </si>
  <si>
    <t>Modul stišljivosti na donjem nosivom sloju treba biti:</t>
  </si>
  <si>
    <t>-  kolnik  Ms= 80 MN/m2</t>
  </si>
  <si>
    <t>-  pj. hodnik Ms=60 MN/m2</t>
  </si>
  <si>
    <t>- pribavljanje atesta za materijal prije početka radova,</t>
  </si>
  <si>
    <t>- dobavu, dovoz i istovar materijala,</t>
  </si>
  <si>
    <t>- ugradbu materijala, zbijanje i planiranje,</t>
  </si>
  <si>
    <t>- kontrolu ravnina i visina ugrađevnog sloja,</t>
  </si>
  <si>
    <t>- sva tekuća i kontrolna ispitivanja uz ispostavu atesta za dokaz kvalitete ugrađenog sloja.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</si>
  <si>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sloja.</t>
    </r>
  </si>
  <si>
    <t xml:space="preserve"> - kolnik                d=40cm </t>
  </si>
  <si>
    <t>IZVEDBA PLITKIH CESTOVNIH RIGOLA</t>
  </si>
  <si>
    <t>- dobavu gotovih betonskih rigola C30/37, te razvoz rigola po gradilištu,</t>
  </si>
  <si>
    <t>- pripremu podloge, čišćenje kod podloge od cementne stabilizacije, otkop ili nasipavanje sa nabijanjem kod podloge od kamena,</t>
  </si>
  <si>
    <t>- izrada i ugradnja betona C12/15 podloge i zaloge,</t>
  </si>
  <si>
    <t>- polaganje rubnjaka u beton po pravcu i niveleti sa razmakom (spojnicom) do 1 cm,</t>
  </si>
  <si>
    <t>- svi prijevozi i prijenosi betona i pomoćnog materijala,</t>
  </si>
  <si>
    <t>- zalijevanje spojnica cementnim mortom omjera 1:4,</t>
  </si>
  <si>
    <t>- njega betona,</t>
  </si>
  <si>
    <t>- ispitivanje kvalitete rubnjaka sa pribavljanjem atesta.</t>
  </si>
  <si>
    <t>- izrada upuštenog rubnjaka izvodi se okretanjem cestovnog rubnjaka,</t>
  </si>
  <si>
    <t>Obračun po m’ ugrađenog rubnjaka.</t>
  </si>
  <si>
    <t xml:space="preserve"> - rigoli  dubine 3 cm, širine  40 cm</t>
  </si>
  <si>
    <t>IZRADA BANKINA</t>
  </si>
  <si>
    <t xml:space="preserve">Ovaj rad obuhvaća dobavu matrerijala i izradu bankina od mehanički stabiliziranog kamenog materijala ( vibrirani tučenac). </t>
  </si>
  <si>
    <t xml:space="preserve">Izradi se pristupa nakon pregelda podloge bankine od nadzornog ing. Sabijanje se obavlja pogodnim valjkom. Uvaljana površina bankine mora izgledati kao mozaik. Ravnost površine mora biti u granicama, 0 do 1cm ispod projektirane površine radi odvodnje kolnika . </t>
  </si>
  <si>
    <t xml:space="preserve">Plaća se po jediničnoj cijeni u koju mora biti uključen sav materijal, radovi i prijevozi potrebni za potpunu obradu. Debljina sloja iznosi 6-15 cm. </t>
  </si>
  <si>
    <t xml:space="preserve">Obračun po m2 potpuno završene i uređene površine.  </t>
  </si>
  <si>
    <t xml:space="preserve">IZVEDBA BNS-a  </t>
  </si>
  <si>
    <t>Izvedbi donjeg nosivog sloja može se prići nakon ispitanog i po nadzornom inženjeru preuzetom donjem osivom sloju tampona.</t>
  </si>
  <si>
    <t>- dobavu i dopremu asfaltne mješavine,</t>
  </si>
  <si>
    <t>- čišćenje i prskanje podloge za BNS,</t>
  </si>
  <si>
    <t>- razastiranje, valjanje i njega BNS-a.</t>
  </si>
  <si>
    <t>Obuhvaćen je sav materijal, rad i alat na izradi sloja kao i sva potrebna tekuća i kontrolna ispitivanja s izradom atesta za dokaz kvalitete ugrađenog sloja.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</si>
  <si>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ugrađenog sloja.</t>
    </r>
  </si>
  <si>
    <t>-  kolnik            AC22 base  d=8,0 cm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</si>
  <si>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</si>
  <si>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 xml:space="preserve">IZVEDBA ZAVRŠNOG SLOJA  OD ASFALTBETONA </t>
  </si>
  <si>
    <t>Izradi ovog sloja može se prići nakon propisno izvedenog i po nadzornom inženjeru preuzetom BNS-u ili veznom sloju.</t>
  </si>
  <si>
    <t>Ova stavka obuhvaća:
- dobavu i dopremu asfaltne mješavine,
- čišćenje i prskanje podloge za asfaltbeton,
- razastiranje, valjanje i njega asfaltbetona.</t>
  </si>
  <si>
    <t>Obračun po m2 ugrađenog sloja.</t>
  </si>
  <si>
    <t>-  kolnik         AC11 surf  d= 4 cm</t>
  </si>
  <si>
    <t xml:space="preserve">III. GORNJI STROJ UKUPNO: </t>
  </si>
  <si>
    <t>IV. OPREMA PROMETNICE</t>
  </si>
  <si>
    <t xml:space="preserve"> HORIZONTALNA SIGNALIZACIJA</t>
  </si>
  <si>
    <t>Izrada horizontalne signalizacije bijelom bojom. Ovaj rad obuhvaća postavljanje oznaka za regulaciju prometa na kolniku, a izvodi se prema projektu prometne opreme, Pravilniku o prometnim znakovima, opremi i signalizaciji na cestama i OTU. Izvođač je dužan prije početka radova na izradi horizontalne signalizacije dostaviti nadzornom inženjeru na uvid prethodna ispitivanja (ateste) o pogodnosti materijala za ove radove.Na osnovi atesta nadzorni inženjer odobrava početak radova.Obračun po stvarno obojanom.</t>
  </si>
  <si>
    <t xml:space="preserve"> - zaustavna linija debljine 50 cm -  puna</t>
  </si>
  <si>
    <t xml:space="preserve"> m'</t>
  </si>
  <si>
    <t>VERTIKALNA SIGNALIZACIJA</t>
  </si>
  <si>
    <t>Dobava i postava prometnih znakova 60*60 cm ili promjera 60 cm, te drugih prometnih tabli u reflektirajućoj tehnici. Ovaj rad obuhvaća nabavu i postavljanje prometnih znakova u svemu prema projeku prometne opreme i Pravilniku o prometnim znakovima, opremi i signalizaciji na cestama (NN 59/00), Prometni znakovi trebaju udovoljiti u svemu zahtjevima HRN Z.S2.301, 302, 304 ili jednakovrijedno, a kvaliteta boje za prometne znakove prema HRN Z.S2.330 ili jednakovrijedno. Prometni znakovi rade se od aluminijskog lima, uokvireno, na koji se stavlja reflektirajuća folija “High Intesity”, a pričvršćuje se na stup pomoću obujmice i dva zavrtnja. Kod postavljanja prometni znak treba zaokrenuti 3-5 stupnjeva u odnosu na os prometnice da se izbjegne intenzivna refleksija i smanji kontrast  simbola i pozadine koja je osvijetljena. Stupovi prometnih znakova postavljaju se u betonske temelje kvalitete C30/37. Za sav upotrijebljeni materijal za izradu znakova izvođač je dužan pribaviti dokaze o kvaliteti i ,predati ih nadzornom inženjeru. Kontrola kvalitete zaštite od korozije čeličnih elemenata provodi se prema OTU.</t>
  </si>
  <si>
    <t>Obračun po komadu potpuno završenog prometnog znaka.</t>
  </si>
  <si>
    <t xml:space="preserve">a) jedan  znak na stupu visine 2,5 m            </t>
  </si>
  <si>
    <t>kom</t>
  </si>
  <si>
    <t xml:space="preserve">IV. OPREMA PROMETNICA UKUPNO: </t>
  </si>
  <si>
    <t>V. OSTALI RADOVI</t>
  </si>
  <si>
    <t xml:space="preserve">  IZRADA  SNIMKA IZVEDENOG STANJA</t>
  </si>
  <si>
    <t>Ova stavka obuhvaća izradu situacijskog nacrta izgrađene građevine kao dijela geodetskog elaborata koje je ovjerilo nadležno tijelo za katastar i geodetske poslove, a izraditi osoba registrirana za obavljanje te djelatnosti prema posebnom propisu. Stavkom je obuhvaćeno snimanje i izradu nacrta izgrađene prometnice.</t>
  </si>
  <si>
    <t>UREĐENJE KOSINA</t>
  </si>
  <si>
    <t>Ovaj rad obuhvaća uređenje kosina humusiranjem i zatravnjavanjemu debljini sloja d= 15 cm.</t>
  </si>
  <si>
    <t>Rad se mjeri u m2 potpuno završene i zatravnjene površine.</t>
  </si>
  <si>
    <t>Plaća se po jediničnoj cijeni u koju mora biti uključen sav materijal, radovi i prijevozi potrebni za potpunu obradu.</t>
  </si>
  <si>
    <t xml:space="preserve">Obračun po m2 uređene površine. </t>
  </si>
  <si>
    <t xml:space="preserve">V. OSTALI RADOVI UKUPNO: </t>
  </si>
  <si>
    <t>R E K A P I T U L A C I J A</t>
  </si>
  <si>
    <t>I. PRIPREMNI RADOVI</t>
  </si>
  <si>
    <t>S V E U K U P N 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</si>
</sst>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7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4" fillId="0" borderId="0" xfId="0" applyNumberFormat="1" applyFont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/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wrapText="1"/>
    </xf>
    <xf numFmtId="4" fontId="4" fillId="0" borderId="0" xfId="0" applyNumberFormat="1" applyFont="1" applyAlignment="1" applyProtection="1">
      <alignment horizontal="right"/>
    </xf>
    <xf numFmtId="4" fontId="4" fillId="0" borderId="0" xfId="0" applyNumberFormat="1" applyFont="1" applyAlignment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justify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justify"/>
    </xf>
    <xf numFmtId="0" fontId="4" fillId="0" borderId="0" xfId="0" applyFont="1" applyProtection="1"/>
    <xf numFmtId="0" fontId="4" fillId="0" borderId="0" xfId="0" applyFont="1" applyAlignment="1" applyProtection="1"/>
    <xf numFmtId="0" fontId="3" fillId="0" borderId="0" xfId="0" applyFont="1" applyProtection="1"/>
    <xf numFmtId="0" fontId="7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justify" wrapText="1"/>
    </xf>
    <xf numFmtId="49" fontId="10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4" fontId="11" fillId="0" borderId="0" xfId="0" applyNumberFormat="1" applyFont="1" applyBorder="1" applyAlignment="1" applyProtection="1"/>
    <xf numFmtId="0" fontId="4" fillId="0" borderId="4" xfId="0" applyFont="1" applyBorder="1" applyAlignment="1" applyProtection="1">
      <alignment vertical="top"/>
    </xf>
    <xf numFmtId="0" fontId="3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" fontId="12" fillId="0" borderId="4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4" fontId="4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left" wrapText="1"/>
    </xf>
    <xf numFmtId="4" fontId="4" fillId="0" borderId="0" xfId="0" applyNumberFormat="1" applyFont="1" applyAlignment="1" applyProtection="1">
      <alignment horizontal="left" wrapText="1"/>
    </xf>
    <xf numFmtId="4" fontId="7" fillId="0" borderId="0" xfId="0" applyNumberFormat="1" applyFont="1" applyAlignment="1" applyProtection="1">
      <alignment horizontal="left" wrapText="1"/>
    </xf>
    <xf numFmtId="0" fontId="7" fillId="0" borderId="0" xfId="0" quotePrefix="1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49" fontId="7" fillId="0" borderId="0" xfId="0" applyNumberFormat="1" applyFont="1" applyAlignment="1" applyProtection="1">
      <alignment wrapText="1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/>
    <xf numFmtId="0" fontId="4" fillId="0" borderId="0" xfId="0" quotePrefix="1" applyFont="1" applyAlignment="1" applyProtection="1">
      <alignment horizontal="left" wrapText="1"/>
    </xf>
    <xf numFmtId="0" fontId="14" fillId="0" borderId="0" xfId="0" applyFont="1" applyAlignment="1" applyProtection="1">
      <alignment horizontal="justify" wrapText="1"/>
    </xf>
    <xf numFmtId="4" fontId="3" fillId="0" borderId="4" xfId="0" applyNumberFormat="1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4" fontId="3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0" fontId="15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/>
    <xf numFmtId="4" fontId="4" fillId="0" borderId="0" xfId="0" applyNumberFormat="1" applyFont="1" applyFill="1" applyAlignment="1" applyProtection="1"/>
    <xf numFmtId="0" fontId="16" fillId="0" borderId="0" xfId="0" applyFont="1" applyBorder="1" applyAlignment="1" applyProtection="1">
      <alignment horizontal="center"/>
    </xf>
    <xf numFmtId="0" fontId="7" fillId="0" borderId="0" xfId="0" applyFont="1" applyProtection="1"/>
    <xf numFmtId="4" fontId="7" fillId="0" borderId="0" xfId="0" applyNumberFormat="1" applyFont="1" applyBorder="1" applyAlignment="1" applyProtection="1"/>
    <xf numFmtId="4" fontId="17" fillId="0" borderId="0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/>
    <xf numFmtId="0" fontId="4" fillId="0" borderId="6" xfId="0" applyFont="1" applyBorder="1" applyAlignment="1" applyProtection="1">
      <alignment vertical="top"/>
    </xf>
    <xf numFmtId="0" fontId="2" fillId="0" borderId="6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vertical="top"/>
    </xf>
    <xf numFmtId="4" fontId="18" fillId="0" borderId="7" xfId="0" applyNumberFormat="1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4" fontId="3" fillId="0" borderId="7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/>
    <xf numFmtId="4" fontId="1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"/>
  <sheetViews>
    <sheetView tabSelected="1" view="pageBreakPreview" zoomScale="90" zoomScaleNormal="100" zoomScaleSheetLayoutView="90" workbookViewId="0"/>
  </sheetViews>
  <sheetFormatPr defaultRowHeight="14.4" x14ac:dyDescent="0.3"/>
  <cols>
    <col min="1" max="1" width="2.88671875" style="7" bestFit="1" customWidth="1"/>
    <col min="2" max="2" width="3.21875" style="7" bestFit="1" customWidth="1"/>
    <col min="3" max="3" width="37.21875" style="7" customWidth="1"/>
    <col min="4" max="4" width="7" style="7" bestFit="1" customWidth="1"/>
    <col min="5" max="5" width="9" style="7" bestFit="1" customWidth="1"/>
    <col min="6" max="6" width="11" style="7" customWidth="1"/>
    <col min="7" max="7" width="11.21875" style="7" customWidth="1"/>
    <col min="8" max="16384" width="8.88671875" style="7"/>
  </cols>
  <sheetData>
    <row r="1" spans="1:7" x14ac:dyDescent="0.3">
      <c r="A1" s="2"/>
      <c r="B1" s="3" t="s">
        <v>0</v>
      </c>
      <c r="C1" s="4" t="s">
        <v>1</v>
      </c>
      <c r="D1" s="5" t="s">
        <v>2</v>
      </c>
      <c r="E1" s="6" t="s">
        <v>3</v>
      </c>
      <c r="F1" s="6" t="s">
        <v>4</v>
      </c>
      <c r="G1" s="6" t="s">
        <v>5</v>
      </c>
    </row>
    <row r="2" spans="1:7" x14ac:dyDescent="0.3">
      <c r="A2" s="8"/>
      <c r="B2" s="9"/>
      <c r="C2" s="10"/>
      <c r="D2" s="11"/>
      <c r="E2" s="12"/>
      <c r="F2" s="12"/>
      <c r="G2" s="12"/>
    </row>
    <row r="3" spans="1:7" x14ac:dyDescent="0.3">
      <c r="A3" s="8"/>
      <c r="B3" s="9"/>
      <c r="C3" s="10"/>
      <c r="D3" s="11"/>
      <c r="E3" s="12"/>
      <c r="F3" s="12"/>
      <c r="G3" s="12"/>
    </row>
    <row r="4" spans="1:7" ht="15.6" x14ac:dyDescent="0.3">
      <c r="A4" s="13"/>
      <c r="B4" s="13"/>
      <c r="C4" s="14" t="s">
        <v>6</v>
      </c>
      <c r="D4" s="15"/>
      <c r="E4" s="16"/>
      <c r="F4" s="17"/>
      <c r="G4" s="18"/>
    </row>
    <row r="5" spans="1:7" x14ac:dyDescent="0.3">
      <c r="A5" s="19"/>
      <c r="B5" s="19"/>
      <c r="C5" s="20" t="s">
        <v>7</v>
      </c>
      <c r="D5" s="15"/>
      <c r="E5" s="21"/>
      <c r="F5" s="21"/>
      <c r="G5" s="22"/>
    </row>
    <row r="6" spans="1:7" x14ac:dyDescent="0.3">
      <c r="A6" s="19"/>
      <c r="B6" s="19"/>
      <c r="C6" s="20"/>
      <c r="D6" s="15"/>
      <c r="E6" s="21"/>
      <c r="F6" s="21"/>
      <c r="G6" s="22"/>
    </row>
    <row r="7" spans="1:7" x14ac:dyDescent="0.3">
      <c r="A7" s="19"/>
      <c r="B7" s="19"/>
      <c r="C7" s="20"/>
      <c r="D7" s="15"/>
      <c r="E7" s="21"/>
      <c r="F7" s="21"/>
      <c r="G7" s="22"/>
    </row>
    <row r="8" spans="1:7" x14ac:dyDescent="0.3">
      <c r="A8" s="19"/>
      <c r="B8" s="19"/>
      <c r="C8" s="20"/>
      <c r="D8" s="15"/>
      <c r="E8" s="21"/>
      <c r="F8" s="21"/>
      <c r="G8" s="22"/>
    </row>
    <row r="9" spans="1:7" ht="66.599999999999994" x14ac:dyDescent="0.3">
      <c r="A9" s="19"/>
      <c r="B9" s="19"/>
      <c r="C9" s="23" t="s">
        <v>8</v>
      </c>
      <c r="D9" s="24"/>
      <c r="E9" s="21"/>
      <c r="F9" s="21"/>
      <c r="G9" s="22"/>
    </row>
    <row r="10" spans="1:7" ht="79.8" x14ac:dyDescent="0.3">
      <c r="A10" s="19"/>
      <c r="B10" s="19"/>
      <c r="C10" s="23" t="s">
        <v>9</v>
      </c>
      <c r="D10" s="24"/>
      <c r="E10" s="21"/>
      <c r="F10" s="21"/>
      <c r="G10" s="22"/>
    </row>
    <row r="11" spans="1:7" ht="106.2" x14ac:dyDescent="0.3">
      <c r="A11" s="19"/>
      <c r="B11" s="19"/>
      <c r="C11" s="23" t="s">
        <v>10</v>
      </c>
      <c r="D11" s="24"/>
      <c r="E11" s="21"/>
      <c r="F11" s="21"/>
      <c r="G11" s="22"/>
    </row>
    <row r="12" spans="1:7" ht="27" x14ac:dyDescent="0.3">
      <c r="A12" s="19"/>
      <c r="B12" s="19"/>
      <c r="C12" s="23" t="s">
        <v>11</v>
      </c>
      <c r="D12" s="24"/>
      <c r="E12" s="21"/>
      <c r="F12" s="21"/>
      <c r="G12" s="22"/>
    </row>
    <row r="13" spans="1:7" ht="79.8" x14ac:dyDescent="0.3">
      <c r="A13" s="19"/>
      <c r="B13" s="19"/>
      <c r="C13" s="23" t="s">
        <v>12</v>
      </c>
      <c r="D13" s="24"/>
      <c r="E13" s="21"/>
      <c r="F13" s="21"/>
      <c r="G13" s="22"/>
    </row>
    <row r="14" spans="1:7" ht="27" x14ac:dyDescent="0.3">
      <c r="A14" s="19"/>
      <c r="B14" s="19"/>
      <c r="C14" s="23" t="s">
        <v>13</v>
      </c>
      <c r="D14" s="24"/>
      <c r="E14" s="21"/>
      <c r="F14" s="21"/>
      <c r="G14" s="22"/>
    </row>
    <row r="15" spans="1:7" x14ac:dyDescent="0.3">
      <c r="A15" s="19"/>
      <c r="B15" s="19"/>
      <c r="C15" s="23" t="s">
        <v>14</v>
      </c>
      <c r="D15" s="24"/>
      <c r="E15" s="21"/>
      <c r="F15" s="21"/>
      <c r="G15" s="22"/>
    </row>
    <row r="16" spans="1:7" ht="40.200000000000003" x14ac:dyDescent="0.3">
      <c r="A16" s="19"/>
      <c r="B16" s="19"/>
      <c r="C16" s="23" t="s">
        <v>15</v>
      </c>
      <c r="D16" s="24"/>
      <c r="E16" s="21"/>
      <c r="F16" s="21"/>
      <c r="G16" s="22"/>
    </row>
    <row r="17" spans="1:7" ht="27" x14ac:dyDescent="0.3">
      <c r="A17" s="19"/>
      <c r="B17" s="19"/>
      <c r="C17" s="23" t="s">
        <v>16</v>
      </c>
      <c r="D17" s="24"/>
      <c r="E17" s="21"/>
      <c r="F17" s="21"/>
      <c r="G17" s="22"/>
    </row>
    <row r="18" spans="1:7" ht="53.4" x14ac:dyDescent="0.3">
      <c r="A18" s="19"/>
      <c r="B18" s="19"/>
      <c r="C18" s="23" t="s">
        <v>17</v>
      </c>
      <c r="D18" s="24"/>
      <c r="E18" s="21"/>
      <c r="F18" s="21"/>
      <c r="G18" s="22"/>
    </row>
    <row r="19" spans="1:7" ht="66.599999999999994" x14ac:dyDescent="0.3">
      <c r="A19" s="19"/>
      <c r="B19" s="19"/>
      <c r="C19" s="23" t="s">
        <v>18</v>
      </c>
      <c r="D19" s="24"/>
      <c r="E19" s="21"/>
      <c r="F19" s="21"/>
      <c r="G19" s="22"/>
    </row>
    <row r="20" spans="1:7" ht="66.599999999999994" x14ac:dyDescent="0.3">
      <c r="A20" s="19"/>
      <c r="B20" s="19"/>
      <c r="C20" s="23" t="s">
        <v>19</v>
      </c>
      <c r="D20" s="24"/>
      <c r="E20" s="21"/>
      <c r="F20" s="21"/>
      <c r="G20" s="22"/>
    </row>
    <row r="21" spans="1:7" ht="40.200000000000003" x14ac:dyDescent="0.3">
      <c r="A21" s="19"/>
      <c r="B21" s="19"/>
      <c r="C21" s="23" t="s">
        <v>20</v>
      </c>
      <c r="D21" s="24"/>
      <c r="E21" s="21"/>
      <c r="F21" s="21"/>
      <c r="G21" s="22"/>
    </row>
    <row r="22" spans="1:7" ht="53.4" x14ac:dyDescent="0.3">
      <c r="A22" s="19"/>
      <c r="B22" s="19"/>
      <c r="C22" s="23" t="s">
        <v>21</v>
      </c>
      <c r="D22" s="24"/>
      <c r="E22" s="21"/>
      <c r="F22" s="21"/>
      <c r="G22" s="22"/>
    </row>
    <row r="23" spans="1:7" x14ac:dyDescent="0.3">
      <c r="A23" s="19"/>
      <c r="B23" s="19"/>
      <c r="C23" s="23"/>
      <c r="D23" s="24"/>
      <c r="E23" s="21"/>
      <c r="F23" s="21"/>
      <c r="G23" s="22"/>
    </row>
    <row r="24" spans="1:7" x14ac:dyDescent="0.3">
      <c r="A24" s="19"/>
      <c r="B24" s="19"/>
      <c r="C24" s="25"/>
      <c r="D24" s="24"/>
      <c r="E24" s="21"/>
      <c r="F24" s="21"/>
      <c r="G24" s="22"/>
    </row>
    <row r="25" spans="1:7" x14ac:dyDescent="0.3">
      <c r="A25" s="19"/>
      <c r="B25" s="19"/>
      <c r="C25" s="25"/>
      <c r="D25" s="24"/>
      <c r="E25" s="21"/>
      <c r="F25" s="21"/>
      <c r="G25" s="22"/>
    </row>
    <row r="26" spans="1:7" x14ac:dyDescent="0.3">
      <c r="A26" s="19"/>
      <c r="B26" s="19"/>
      <c r="C26" s="26" t="s">
        <v>22</v>
      </c>
      <c r="D26" s="27"/>
      <c r="E26" s="21"/>
      <c r="F26" s="21"/>
      <c r="G26" s="22"/>
    </row>
    <row r="27" spans="1:7" x14ac:dyDescent="0.3">
      <c r="A27" s="28"/>
      <c r="B27" s="28"/>
      <c r="C27" s="29"/>
      <c r="D27" s="30"/>
      <c r="E27" s="31"/>
      <c r="F27" s="31"/>
      <c r="G27" s="32"/>
    </row>
    <row r="28" spans="1:7" x14ac:dyDescent="0.3">
      <c r="A28" s="28"/>
      <c r="B28" s="28"/>
      <c r="C28" s="29"/>
      <c r="D28" s="30"/>
      <c r="E28" s="31"/>
      <c r="F28" s="31"/>
      <c r="G28" s="32"/>
    </row>
    <row r="29" spans="1:7" ht="27" x14ac:dyDescent="0.3">
      <c r="A29" s="33" t="s">
        <v>23</v>
      </c>
      <c r="B29" s="33"/>
      <c r="C29" s="34" t="s">
        <v>24</v>
      </c>
      <c r="D29" s="35"/>
      <c r="E29" s="17"/>
      <c r="F29" s="17"/>
      <c r="G29" s="18"/>
    </row>
    <row r="30" spans="1:7" x14ac:dyDescent="0.3">
      <c r="A30" s="19"/>
      <c r="B30" s="19"/>
      <c r="C30" s="36"/>
      <c r="D30" s="37"/>
      <c r="E30" s="21"/>
      <c r="F30" s="21"/>
      <c r="G30" s="22"/>
    </row>
    <row r="31" spans="1:7" x14ac:dyDescent="0.3">
      <c r="A31" s="19"/>
      <c r="B31" s="19"/>
      <c r="C31" s="36" t="s">
        <v>25</v>
      </c>
      <c r="D31" s="38"/>
      <c r="E31" s="21"/>
      <c r="F31" s="21"/>
      <c r="G31" s="22"/>
    </row>
    <row r="32" spans="1:7" ht="40.200000000000003" x14ac:dyDescent="0.3">
      <c r="A32" s="19"/>
      <c r="B32" s="19"/>
      <c r="C32" s="36" t="s">
        <v>26</v>
      </c>
      <c r="D32" s="37"/>
      <c r="E32" s="21"/>
      <c r="F32" s="21"/>
      <c r="G32" s="22"/>
    </row>
    <row r="33" spans="1:7" ht="27" x14ac:dyDescent="0.3">
      <c r="A33" s="19"/>
      <c r="B33" s="19"/>
      <c r="C33" s="36" t="s">
        <v>27</v>
      </c>
      <c r="D33" s="37"/>
      <c r="E33" s="21"/>
      <c r="F33" s="21"/>
      <c r="G33" s="22"/>
    </row>
    <row r="34" spans="1:7" x14ac:dyDescent="0.3">
      <c r="A34" s="19"/>
      <c r="B34" s="19"/>
      <c r="C34" s="36" t="s">
        <v>28</v>
      </c>
      <c r="D34" s="37"/>
      <c r="E34" s="21"/>
      <c r="F34" s="21"/>
      <c r="G34" s="22"/>
    </row>
    <row r="35" spans="1:7" ht="40.200000000000003" x14ac:dyDescent="0.3">
      <c r="A35" s="19"/>
      <c r="B35" s="19"/>
      <c r="C35" s="36" t="s">
        <v>29</v>
      </c>
      <c r="D35" s="24"/>
      <c r="E35" s="21"/>
      <c r="F35" s="21"/>
      <c r="G35" s="22"/>
    </row>
    <row r="36" spans="1:7" ht="27" x14ac:dyDescent="0.3">
      <c r="A36" s="19"/>
      <c r="B36" s="19"/>
      <c r="C36" s="36" t="s">
        <v>30</v>
      </c>
      <c r="D36" s="24"/>
      <c r="E36" s="21"/>
      <c r="F36" s="21"/>
      <c r="G36" s="22"/>
    </row>
    <row r="37" spans="1:7" x14ac:dyDescent="0.3">
      <c r="A37" s="19"/>
      <c r="B37" s="19"/>
      <c r="C37" s="36" t="s">
        <v>31</v>
      </c>
      <c r="D37" s="24" t="s">
        <v>32</v>
      </c>
      <c r="E37" s="21">
        <v>700</v>
      </c>
      <c r="F37" s="1"/>
      <c r="G37" s="21">
        <f>E37*F37</f>
        <v>0</v>
      </c>
    </row>
    <row r="38" spans="1:7" x14ac:dyDescent="0.3">
      <c r="A38" s="19"/>
      <c r="B38" s="19"/>
      <c r="C38" s="36"/>
      <c r="D38" s="24"/>
      <c r="E38" s="21"/>
      <c r="F38" s="21"/>
      <c r="G38" s="21"/>
    </row>
    <row r="39" spans="1:7" x14ac:dyDescent="0.3">
      <c r="A39" s="19"/>
      <c r="B39" s="19"/>
      <c r="C39" s="36"/>
      <c r="D39" s="24"/>
      <c r="E39" s="21"/>
      <c r="F39" s="21"/>
      <c r="G39" s="21"/>
    </row>
    <row r="40" spans="1:7" x14ac:dyDescent="0.3">
      <c r="A40" s="33" t="s">
        <v>33</v>
      </c>
      <c r="B40" s="33"/>
      <c r="C40" s="39" t="s">
        <v>34</v>
      </c>
      <c r="D40" s="15"/>
      <c r="E40" s="17"/>
      <c r="F40" s="17"/>
      <c r="G40" s="18"/>
    </row>
    <row r="41" spans="1:7" x14ac:dyDescent="0.3">
      <c r="A41" s="19"/>
      <c r="B41" s="19"/>
      <c r="C41" s="37"/>
      <c r="D41" s="24"/>
      <c r="E41" s="21"/>
      <c r="F41" s="21"/>
      <c r="G41" s="22"/>
    </row>
    <row r="42" spans="1:7" ht="53.4" x14ac:dyDescent="0.3">
      <c r="A42" s="19"/>
      <c r="B42" s="19"/>
      <c r="C42" s="36" t="s">
        <v>35</v>
      </c>
      <c r="D42" s="24"/>
      <c r="E42" s="21"/>
      <c r="F42" s="21"/>
      <c r="G42" s="22"/>
    </row>
    <row r="43" spans="1:7" x14ac:dyDescent="0.3">
      <c r="A43" s="19"/>
      <c r="B43" s="19"/>
      <c r="C43" s="36" t="s">
        <v>36</v>
      </c>
      <c r="D43" s="24" t="s">
        <v>37</v>
      </c>
      <c r="E43" s="21">
        <v>2</v>
      </c>
      <c r="F43" s="1"/>
      <c r="G43" s="21">
        <f>E43*F43</f>
        <v>0</v>
      </c>
    </row>
    <row r="44" spans="1:7" x14ac:dyDescent="0.3">
      <c r="A44" s="28"/>
      <c r="B44" s="28"/>
      <c r="C44" s="40"/>
      <c r="D44" s="41"/>
      <c r="E44" s="31"/>
      <c r="F44" s="31"/>
      <c r="G44" s="32"/>
    </row>
    <row r="45" spans="1:7" x14ac:dyDescent="0.3">
      <c r="A45" s="19"/>
      <c r="B45" s="19"/>
      <c r="C45" s="36"/>
      <c r="D45" s="24"/>
      <c r="E45" s="21"/>
      <c r="F45" s="21"/>
      <c r="G45" s="22"/>
    </row>
    <row r="46" spans="1:7" x14ac:dyDescent="0.3">
      <c r="A46" s="33" t="s">
        <v>38</v>
      </c>
      <c r="B46" s="33"/>
      <c r="C46" s="34" t="s">
        <v>39</v>
      </c>
      <c r="D46" s="15"/>
      <c r="E46" s="17"/>
      <c r="F46" s="17"/>
      <c r="G46" s="18"/>
    </row>
    <row r="47" spans="1:7" x14ac:dyDescent="0.3">
      <c r="A47" s="19"/>
      <c r="B47" s="19"/>
      <c r="C47" s="37"/>
      <c r="D47" s="24"/>
      <c r="E47" s="21"/>
      <c r="F47" s="21"/>
      <c r="G47" s="22"/>
    </row>
    <row r="48" spans="1:7" ht="238.2" x14ac:dyDescent="0.3">
      <c r="A48" s="19"/>
      <c r="B48" s="19"/>
      <c r="C48" s="42" t="s">
        <v>40</v>
      </c>
      <c r="D48" s="24"/>
      <c r="E48" s="21"/>
      <c r="F48" s="21"/>
      <c r="G48" s="22"/>
    </row>
    <row r="49" spans="1:7" x14ac:dyDescent="0.3">
      <c r="A49" s="19"/>
      <c r="B49" s="19"/>
      <c r="C49" s="36"/>
      <c r="D49" s="24" t="s">
        <v>32</v>
      </c>
      <c r="E49" s="21">
        <v>6.5</v>
      </c>
      <c r="F49" s="1"/>
      <c r="G49" s="21">
        <f>E49*F49</f>
        <v>0</v>
      </c>
    </row>
    <row r="50" spans="1:7" x14ac:dyDescent="0.3">
      <c r="A50" s="28"/>
      <c r="B50" s="28"/>
      <c r="C50" s="40"/>
      <c r="D50" s="41"/>
      <c r="E50" s="31"/>
      <c r="F50" s="31"/>
      <c r="G50" s="32"/>
    </row>
    <row r="51" spans="1:7" ht="27" x14ac:dyDescent="0.3">
      <c r="A51" s="33" t="s">
        <v>41</v>
      </c>
      <c r="B51" s="33"/>
      <c r="C51" s="34" t="s">
        <v>42</v>
      </c>
      <c r="D51" s="15"/>
      <c r="E51" s="17"/>
      <c r="F51" s="17"/>
      <c r="G51" s="18"/>
    </row>
    <row r="52" spans="1:7" x14ac:dyDescent="0.3">
      <c r="A52" s="43"/>
      <c r="B52" s="44"/>
      <c r="C52" s="40"/>
      <c r="D52" s="41"/>
      <c r="E52" s="31"/>
      <c r="F52" s="31"/>
      <c r="G52" s="31"/>
    </row>
    <row r="53" spans="1:7" ht="106.2" x14ac:dyDescent="0.3">
      <c r="A53" s="43"/>
      <c r="B53" s="44"/>
      <c r="C53" s="45" t="s">
        <v>43</v>
      </c>
      <c r="D53" s="41"/>
      <c r="E53" s="31"/>
      <c r="F53" s="31"/>
      <c r="G53" s="31"/>
    </row>
    <row r="54" spans="1:7" x14ac:dyDescent="0.3">
      <c r="A54" s="43"/>
      <c r="B54" s="44"/>
      <c r="C54" s="45"/>
      <c r="D54" s="24" t="s">
        <v>32</v>
      </c>
      <c r="E54" s="21">
        <v>7</v>
      </c>
      <c r="F54" s="1"/>
      <c r="G54" s="21">
        <f>E54*F54</f>
        <v>0</v>
      </c>
    </row>
    <row r="55" spans="1:7" x14ac:dyDescent="0.3">
      <c r="A55" s="43"/>
      <c r="B55" s="44"/>
      <c r="C55" s="45"/>
      <c r="D55" s="41"/>
      <c r="E55" s="31"/>
      <c r="F55" s="31"/>
      <c r="G55" s="31"/>
    </row>
    <row r="56" spans="1:7" x14ac:dyDescent="0.3">
      <c r="A56" s="43"/>
      <c r="B56" s="44"/>
      <c r="C56" s="45"/>
      <c r="D56" s="41"/>
      <c r="E56" s="31"/>
      <c r="F56" s="31"/>
      <c r="G56" s="31"/>
    </row>
    <row r="57" spans="1:7" x14ac:dyDescent="0.3">
      <c r="A57" s="43"/>
      <c r="B57" s="44"/>
      <c r="C57" s="45"/>
      <c r="D57" s="41"/>
      <c r="E57" s="31"/>
      <c r="F57" s="31"/>
      <c r="G57" s="31"/>
    </row>
    <row r="58" spans="1:7" x14ac:dyDescent="0.3">
      <c r="A58" s="43"/>
      <c r="B58" s="44"/>
      <c r="C58" s="40"/>
      <c r="D58" s="41"/>
      <c r="E58" s="31"/>
      <c r="F58" s="31"/>
      <c r="G58" s="31"/>
    </row>
    <row r="59" spans="1:7" x14ac:dyDescent="0.3">
      <c r="A59" s="46"/>
      <c r="B59" s="46"/>
      <c r="C59" s="47"/>
      <c r="D59" s="48"/>
      <c r="E59" s="49"/>
      <c r="F59" s="49"/>
      <c r="G59" s="50"/>
    </row>
    <row r="60" spans="1:7" x14ac:dyDescent="0.3">
      <c r="A60" s="51"/>
      <c r="B60" s="51"/>
      <c r="C60" s="52" t="s">
        <v>44</v>
      </c>
      <c r="D60" s="53"/>
      <c r="E60" s="54"/>
      <c r="F60" s="54"/>
      <c r="G60" s="55">
        <f>G37+G43+G49+G54</f>
        <v>0</v>
      </c>
    </row>
    <row r="61" spans="1:7" x14ac:dyDescent="0.3">
      <c r="A61" s="46"/>
      <c r="B61" s="46"/>
      <c r="C61" s="47"/>
      <c r="D61" s="48"/>
      <c r="E61" s="49"/>
      <c r="F61" s="49"/>
      <c r="G61" s="50"/>
    </row>
    <row r="62" spans="1:7" x14ac:dyDescent="0.3">
      <c r="A62" s="46"/>
      <c r="B62" s="46"/>
      <c r="C62" s="47"/>
      <c r="D62" s="48"/>
      <c r="E62" s="49"/>
      <c r="F62" s="49"/>
      <c r="G62" s="50"/>
    </row>
    <row r="63" spans="1:7" x14ac:dyDescent="0.3">
      <c r="A63" s="19"/>
      <c r="B63" s="19"/>
      <c r="C63" s="26" t="s">
        <v>45</v>
      </c>
      <c r="D63" s="27"/>
      <c r="E63" s="21"/>
      <c r="F63" s="21"/>
      <c r="G63" s="22"/>
    </row>
    <row r="64" spans="1:7" x14ac:dyDescent="0.3">
      <c r="A64" s="19"/>
      <c r="B64" s="19"/>
      <c r="C64" s="26"/>
      <c r="D64" s="27"/>
      <c r="E64" s="21"/>
      <c r="F64" s="21"/>
      <c r="G64" s="22"/>
    </row>
    <row r="65" spans="1:7" x14ac:dyDescent="0.3">
      <c r="A65" s="19"/>
      <c r="B65" s="19"/>
      <c r="C65" s="23"/>
      <c r="D65" s="56"/>
      <c r="E65" s="21"/>
      <c r="F65" s="21"/>
      <c r="G65" s="22"/>
    </row>
    <row r="66" spans="1:7" x14ac:dyDescent="0.3">
      <c r="A66" s="33" t="s">
        <v>23</v>
      </c>
      <c r="B66" s="33"/>
      <c r="C66" s="20" t="s">
        <v>46</v>
      </c>
      <c r="D66" s="15"/>
      <c r="E66" s="17"/>
      <c r="F66" s="17"/>
      <c r="G66" s="18"/>
    </row>
    <row r="67" spans="1:7" x14ac:dyDescent="0.3">
      <c r="A67" s="33"/>
      <c r="B67" s="33"/>
      <c r="C67" s="20"/>
      <c r="D67" s="15"/>
      <c r="E67" s="17"/>
      <c r="F67" s="17"/>
      <c r="G67" s="18"/>
    </row>
    <row r="68" spans="1:7" ht="119.4" x14ac:dyDescent="0.3">
      <c r="A68" s="19"/>
      <c r="B68" s="19"/>
      <c r="C68" s="36" t="s">
        <v>47</v>
      </c>
      <c r="D68" s="24"/>
      <c r="E68" s="21"/>
      <c r="F68" s="21"/>
      <c r="G68" s="22"/>
    </row>
    <row r="69" spans="1:7" ht="40.200000000000003" x14ac:dyDescent="0.3">
      <c r="A69" s="19"/>
      <c r="B69" s="19"/>
      <c r="C69" s="36" t="s">
        <v>48</v>
      </c>
      <c r="D69" s="24"/>
      <c r="E69" s="21"/>
      <c r="F69" s="21"/>
      <c r="G69" s="22"/>
    </row>
    <row r="70" spans="1:7" ht="119.4" x14ac:dyDescent="0.3">
      <c r="A70" s="19"/>
      <c r="B70" s="19"/>
      <c r="C70" s="42" t="s">
        <v>49</v>
      </c>
      <c r="D70" s="24"/>
      <c r="E70" s="21"/>
      <c r="F70" s="21"/>
      <c r="G70" s="22"/>
    </row>
    <row r="71" spans="1:7" ht="40.200000000000003" x14ac:dyDescent="0.3">
      <c r="A71" s="19"/>
      <c r="B71" s="19"/>
      <c r="C71" s="42" t="s">
        <v>50</v>
      </c>
      <c r="D71" s="24"/>
      <c r="E71" s="21"/>
      <c r="F71" s="21"/>
      <c r="G71" s="22"/>
    </row>
    <row r="72" spans="1:7" ht="27" x14ac:dyDescent="0.3">
      <c r="A72" s="19"/>
      <c r="B72" s="19"/>
      <c r="C72" s="42" t="s">
        <v>51</v>
      </c>
      <c r="D72" s="24"/>
      <c r="E72" s="21"/>
      <c r="F72" s="21"/>
      <c r="G72" s="22"/>
    </row>
    <row r="73" spans="1:7" ht="69" x14ac:dyDescent="0.3">
      <c r="A73" s="19"/>
      <c r="B73" s="19"/>
      <c r="C73" s="42" t="s">
        <v>52</v>
      </c>
      <c r="D73" s="56"/>
      <c r="E73" s="21"/>
      <c r="F73" s="21"/>
      <c r="G73" s="21"/>
    </row>
    <row r="74" spans="1:7" ht="16.2" x14ac:dyDescent="0.3">
      <c r="A74" s="19"/>
      <c r="B74" s="19"/>
      <c r="C74" s="23"/>
      <c r="D74" s="56" t="s">
        <v>53</v>
      </c>
      <c r="E74" s="21">
        <v>2436</v>
      </c>
      <c r="F74" s="1"/>
      <c r="G74" s="21">
        <f>E74*F74</f>
        <v>0</v>
      </c>
    </row>
    <row r="75" spans="1:7" x14ac:dyDescent="0.3">
      <c r="A75" s="28"/>
      <c r="B75" s="28"/>
      <c r="C75" s="57"/>
      <c r="D75" s="58"/>
      <c r="E75" s="31"/>
      <c r="F75" s="31"/>
      <c r="G75" s="32"/>
    </row>
    <row r="76" spans="1:7" x14ac:dyDescent="0.3">
      <c r="A76" s="28"/>
      <c r="B76" s="28"/>
      <c r="C76" s="57"/>
      <c r="D76" s="58"/>
      <c r="E76" s="31"/>
      <c r="F76" s="31"/>
      <c r="G76" s="32"/>
    </row>
    <row r="77" spans="1:7" x14ac:dyDescent="0.3">
      <c r="A77" s="33" t="s">
        <v>33</v>
      </c>
      <c r="B77" s="33"/>
      <c r="C77" s="20" t="s">
        <v>54</v>
      </c>
      <c r="D77" s="15"/>
      <c r="E77" s="17"/>
      <c r="F77" s="17"/>
      <c r="G77" s="18"/>
    </row>
    <row r="78" spans="1:7" x14ac:dyDescent="0.3">
      <c r="A78" s="33"/>
      <c r="B78" s="33"/>
      <c r="C78" s="20"/>
      <c r="D78" s="15"/>
      <c r="E78" s="17"/>
      <c r="F78" s="17"/>
      <c r="G78" s="18"/>
    </row>
    <row r="79" spans="1:7" x14ac:dyDescent="0.3">
      <c r="A79" s="19"/>
      <c r="B79" s="19"/>
      <c r="C79" s="42" t="s">
        <v>55</v>
      </c>
      <c r="D79" s="24"/>
      <c r="E79" s="21"/>
      <c r="F79" s="21"/>
      <c r="G79" s="22"/>
    </row>
    <row r="80" spans="1:7" ht="27" x14ac:dyDescent="0.3">
      <c r="A80" s="19"/>
      <c r="B80" s="19"/>
      <c r="C80" s="23" t="s">
        <v>56</v>
      </c>
      <c r="D80" s="24"/>
      <c r="E80" s="21"/>
      <c r="F80" s="21"/>
      <c r="G80" s="22"/>
    </row>
    <row r="81" spans="1:7" x14ac:dyDescent="0.3">
      <c r="A81" s="19"/>
      <c r="B81" s="19"/>
      <c r="C81" s="23" t="s">
        <v>57</v>
      </c>
      <c r="D81" s="24"/>
      <c r="E81" s="21"/>
      <c r="F81" s="21"/>
      <c r="G81" s="22"/>
    </row>
    <row r="82" spans="1:7" ht="40.200000000000003" x14ac:dyDescent="0.3">
      <c r="A82" s="19"/>
      <c r="B82" s="19"/>
      <c r="C82" s="23" t="s">
        <v>58</v>
      </c>
      <c r="D82" s="24"/>
      <c r="E82" s="21"/>
      <c r="F82" s="21"/>
      <c r="G82" s="22"/>
    </row>
    <row r="83" spans="1:7" ht="53.4" x14ac:dyDescent="0.3">
      <c r="A83" s="28"/>
      <c r="B83" s="28"/>
      <c r="C83" s="42" t="s">
        <v>59</v>
      </c>
      <c r="D83" s="41"/>
      <c r="E83" s="31"/>
      <c r="F83" s="31"/>
      <c r="G83" s="32"/>
    </row>
    <row r="84" spans="1:7" ht="27" x14ac:dyDescent="0.3">
      <c r="A84" s="19"/>
      <c r="B84" s="19"/>
      <c r="C84" s="42" t="s">
        <v>60</v>
      </c>
      <c r="D84" s="24"/>
      <c r="E84" s="21"/>
      <c r="F84" s="21"/>
      <c r="G84" s="22"/>
    </row>
    <row r="85" spans="1:7" ht="40.200000000000003" x14ac:dyDescent="0.3">
      <c r="A85" s="28"/>
      <c r="B85" s="28"/>
      <c r="C85" s="42" t="s">
        <v>61</v>
      </c>
      <c r="D85" s="41"/>
      <c r="E85" s="31"/>
      <c r="F85" s="31"/>
      <c r="G85" s="32"/>
    </row>
    <row r="86" spans="1:7" ht="29.4" x14ac:dyDescent="0.3">
      <c r="A86" s="19"/>
      <c r="B86" s="19"/>
      <c r="C86" s="23" t="s">
        <v>62</v>
      </c>
      <c r="D86" s="56" t="s">
        <v>53</v>
      </c>
      <c r="E86" s="21">
        <v>174</v>
      </c>
      <c r="F86" s="1"/>
      <c r="G86" s="21">
        <f>E86*F86</f>
        <v>0</v>
      </c>
    </row>
    <row r="87" spans="1:7" x14ac:dyDescent="0.3">
      <c r="A87" s="19"/>
      <c r="B87" s="19"/>
      <c r="C87" s="23"/>
      <c r="D87" s="56"/>
      <c r="E87" s="21"/>
      <c r="F87" s="21"/>
      <c r="G87" s="21"/>
    </row>
    <row r="88" spans="1:7" x14ac:dyDescent="0.3">
      <c r="A88" s="19"/>
      <c r="B88" s="19"/>
      <c r="C88" s="23"/>
      <c r="D88" s="56"/>
      <c r="E88" s="21"/>
      <c r="F88" s="21"/>
      <c r="G88" s="21"/>
    </row>
    <row r="89" spans="1:7" ht="40.200000000000003" x14ac:dyDescent="0.3">
      <c r="A89" s="33" t="s">
        <v>38</v>
      </c>
      <c r="B89" s="19"/>
      <c r="C89" s="20" t="s">
        <v>63</v>
      </c>
      <c r="D89" s="56"/>
      <c r="E89" s="21"/>
      <c r="F89" s="21"/>
      <c r="G89" s="21"/>
    </row>
    <row r="90" spans="1:7" x14ac:dyDescent="0.3">
      <c r="A90" s="19"/>
      <c r="B90" s="19"/>
      <c r="C90" s="23"/>
      <c r="D90" s="56"/>
      <c r="E90" s="21"/>
      <c r="F90" s="21"/>
      <c r="G90" s="21"/>
    </row>
    <row r="91" spans="1:7" ht="53.4" x14ac:dyDescent="0.3">
      <c r="A91" s="19"/>
      <c r="B91" s="19"/>
      <c r="C91" s="42" t="s">
        <v>64</v>
      </c>
      <c r="D91" s="56"/>
      <c r="E91" s="21"/>
      <c r="F91" s="21"/>
      <c r="G91" s="21"/>
    </row>
    <row r="92" spans="1:7" ht="27" x14ac:dyDescent="0.3">
      <c r="A92" s="19"/>
      <c r="B92" s="19"/>
      <c r="C92" s="23" t="s">
        <v>65</v>
      </c>
      <c r="D92" s="56"/>
      <c r="E92" s="21"/>
      <c r="F92" s="21"/>
      <c r="G92" s="21"/>
    </row>
    <row r="93" spans="1:7" ht="16.2" x14ac:dyDescent="0.3">
      <c r="A93" s="19"/>
      <c r="B93" s="19"/>
      <c r="C93" s="23"/>
      <c r="D93" s="56" t="s">
        <v>66</v>
      </c>
      <c r="E93" s="21">
        <v>840</v>
      </c>
      <c r="F93" s="1"/>
      <c r="G93" s="21">
        <f>E93*F93</f>
        <v>0</v>
      </c>
    </row>
    <row r="94" spans="1:7" x14ac:dyDescent="0.3">
      <c r="A94" s="28"/>
      <c r="B94" s="28"/>
      <c r="C94" s="57"/>
      <c r="D94" s="58"/>
      <c r="E94" s="31"/>
      <c r="F94" s="31"/>
      <c r="G94" s="32"/>
    </row>
    <row r="95" spans="1:7" x14ac:dyDescent="0.3">
      <c r="A95" s="28"/>
      <c r="B95" s="28"/>
      <c r="C95" s="57"/>
      <c r="D95" s="58"/>
      <c r="E95" s="31"/>
      <c r="F95" s="31"/>
      <c r="G95" s="32"/>
    </row>
    <row r="96" spans="1:7" x14ac:dyDescent="0.3">
      <c r="A96" s="33" t="s">
        <v>41</v>
      </c>
      <c r="B96" s="33"/>
      <c r="C96" s="20" t="s">
        <v>67</v>
      </c>
      <c r="D96" s="15"/>
      <c r="E96" s="17"/>
      <c r="F96" s="17"/>
      <c r="G96" s="18"/>
    </row>
    <row r="97" spans="1:7" x14ac:dyDescent="0.3">
      <c r="A97" s="19"/>
      <c r="B97" s="19"/>
      <c r="C97" s="23"/>
      <c r="D97" s="24"/>
      <c r="E97" s="21"/>
      <c r="F97" s="21"/>
      <c r="G97" s="22"/>
    </row>
    <row r="98" spans="1:7" ht="53.4" x14ac:dyDescent="0.3">
      <c r="A98" s="19"/>
      <c r="B98" s="19"/>
      <c r="C98" s="42" t="s">
        <v>68</v>
      </c>
      <c r="D98" s="24"/>
      <c r="E98" s="21"/>
      <c r="F98" s="21"/>
      <c r="G98" s="22"/>
    </row>
    <row r="99" spans="1:7" ht="27" x14ac:dyDescent="0.3">
      <c r="A99" s="19"/>
      <c r="B99" s="19"/>
      <c r="C99" s="23" t="s">
        <v>69</v>
      </c>
      <c r="D99" s="24"/>
      <c r="E99" s="21"/>
      <c r="F99" s="21"/>
      <c r="G99" s="22"/>
    </row>
    <row r="100" spans="1:7" x14ac:dyDescent="0.3">
      <c r="A100" s="19"/>
      <c r="B100" s="19"/>
      <c r="C100" s="23" t="s">
        <v>70</v>
      </c>
      <c r="D100" s="24"/>
      <c r="E100" s="21"/>
      <c r="F100" s="21"/>
      <c r="G100" s="22"/>
    </row>
    <row r="101" spans="1:7" ht="108.6" x14ac:dyDescent="0.3">
      <c r="A101" s="19"/>
      <c r="B101" s="19"/>
      <c r="C101" s="42" t="s">
        <v>71</v>
      </c>
      <c r="D101" s="24"/>
      <c r="E101" s="21"/>
      <c r="F101" s="21"/>
      <c r="G101" s="22"/>
    </row>
    <row r="102" spans="1:7" ht="16.2" x14ac:dyDescent="0.3">
      <c r="A102" s="19"/>
      <c r="B102" s="19"/>
      <c r="C102" s="23" t="s">
        <v>72</v>
      </c>
      <c r="D102" s="56" t="s">
        <v>66</v>
      </c>
      <c r="E102" s="21">
        <v>6160</v>
      </c>
      <c r="F102" s="1"/>
      <c r="G102" s="21">
        <f>E102*F102</f>
        <v>0</v>
      </c>
    </row>
    <row r="103" spans="1:7" x14ac:dyDescent="0.3">
      <c r="A103" s="28"/>
      <c r="B103" s="28"/>
      <c r="C103" s="57"/>
      <c r="D103" s="58"/>
      <c r="E103" s="31"/>
      <c r="F103" s="31"/>
      <c r="G103" s="32"/>
    </row>
    <row r="104" spans="1:7" x14ac:dyDescent="0.3">
      <c r="A104" s="28"/>
      <c r="B104" s="28"/>
      <c r="C104" s="57"/>
      <c r="D104" s="58"/>
      <c r="E104" s="31"/>
      <c r="F104" s="31"/>
      <c r="G104" s="32"/>
    </row>
    <row r="105" spans="1:7" ht="27" x14ac:dyDescent="0.3">
      <c r="A105" s="33" t="s">
        <v>73</v>
      </c>
      <c r="B105" s="33"/>
      <c r="C105" s="20" t="s">
        <v>74</v>
      </c>
      <c r="D105" s="15"/>
      <c r="E105" s="17"/>
      <c r="F105" s="17"/>
      <c r="G105" s="18"/>
    </row>
    <row r="106" spans="1:7" x14ac:dyDescent="0.3">
      <c r="A106" s="33"/>
      <c r="B106" s="33"/>
      <c r="C106" s="20"/>
      <c r="D106" s="15"/>
      <c r="E106" s="17"/>
      <c r="F106" s="17"/>
      <c r="G106" s="18"/>
    </row>
    <row r="107" spans="1:7" ht="66.599999999999994" x14ac:dyDescent="0.3">
      <c r="A107" s="19"/>
      <c r="B107" s="19"/>
      <c r="C107" s="42" t="s">
        <v>75</v>
      </c>
      <c r="D107" s="56" t="s">
        <v>53</v>
      </c>
      <c r="E107" s="21">
        <v>50</v>
      </c>
      <c r="F107" s="1"/>
      <c r="G107" s="21">
        <f>E107*F107</f>
        <v>0</v>
      </c>
    </row>
    <row r="108" spans="1:7" x14ac:dyDescent="0.3">
      <c r="A108" s="19"/>
      <c r="B108" s="19"/>
      <c r="C108" s="23"/>
      <c r="D108" s="56"/>
      <c r="E108" s="21"/>
      <c r="F108" s="21"/>
      <c r="G108" s="22"/>
    </row>
    <row r="109" spans="1:7" x14ac:dyDescent="0.3">
      <c r="A109" s="19"/>
      <c r="B109" s="19"/>
      <c r="C109" s="23"/>
      <c r="D109" s="56"/>
      <c r="E109" s="21"/>
      <c r="F109" s="21"/>
      <c r="G109" s="22"/>
    </row>
    <row r="110" spans="1:7" x14ac:dyDescent="0.3">
      <c r="A110" s="19"/>
      <c r="B110" s="19"/>
      <c r="C110" s="23"/>
      <c r="D110" s="56"/>
      <c r="E110" s="21"/>
      <c r="F110" s="21"/>
      <c r="G110" s="22"/>
    </row>
    <row r="111" spans="1:7" x14ac:dyDescent="0.3">
      <c r="A111" s="19"/>
      <c r="B111" s="19"/>
      <c r="C111" s="23"/>
      <c r="D111" s="56"/>
      <c r="E111" s="21"/>
      <c r="F111" s="21"/>
      <c r="G111" s="22"/>
    </row>
    <row r="112" spans="1:7" x14ac:dyDescent="0.3">
      <c r="A112" s="19"/>
      <c r="B112" s="19"/>
      <c r="C112" s="23"/>
      <c r="D112" s="56"/>
      <c r="E112" s="21"/>
      <c r="F112" s="21"/>
      <c r="G112" s="22"/>
    </row>
    <row r="113" spans="1:7" x14ac:dyDescent="0.3">
      <c r="A113" s="19"/>
      <c r="B113" s="19"/>
      <c r="C113" s="23"/>
      <c r="D113" s="56"/>
      <c r="E113" s="21"/>
      <c r="F113" s="21"/>
      <c r="G113" s="22"/>
    </row>
    <row r="114" spans="1:7" x14ac:dyDescent="0.3">
      <c r="A114" s="51"/>
      <c r="B114" s="51"/>
      <c r="C114" s="52" t="s">
        <v>76</v>
      </c>
      <c r="D114" s="53"/>
      <c r="E114" s="54"/>
      <c r="F114" s="54"/>
      <c r="G114" s="55">
        <f>G74+G86+G93+G102+G107</f>
        <v>0</v>
      </c>
    </row>
    <row r="115" spans="1:7" x14ac:dyDescent="0.3">
      <c r="A115" s="28"/>
      <c r="B115" s="28"/>
      <c r="C115" s="57"/>
      <c r="D115" s="41"/>
      <c r="E115" s="31"/>
      <c r="F115" s="31"/>
      <c r="G115" s="32"/>
    </row>
    <row r="116" spans="1:7" x14ac:dyDescent="0.3">
      <c r="A116" s="28"/>
      <c r="B116" s="28"/>
      <c r="C116" s="57"/>
      <c r="D116" s="41"/>
      <c r="E116" s="31"/>
      <c r="F116" s="31"/>
      <c r="G116" s="32"/>
    </row>
    <row r="117" spans="1:7" x14ac:dyDescent="0.3">
      <c r="A117" s="19"/>
      <c r="B117" s="19"/>
      <c r="C117" s="26" t="s">
        <v>77</v>
      </c>
      <c r="D117" s="27"/>
      <c r="E117" s="21"/>
      <c r="F117" s="21"/>
      <c r="G117" s="22"/>
    </row>
    <row r="118" spans="1:7" x14ac:dyDescent="0.3">
      <c r="A118" s="19"/>
      <c r="B118" s="19"/>
      <c r="C118" s="26"/>
      <c r="D118" s="27"/>
      <c r="E118" s="21"/>
      <c r="F118" s="21"/>
      <c r="G118" s="22"/>
    </row>
    <row r="119" spans="1:7" x14ac:dyDescent="0.3">
      <c r="A119" s="19"/>
      <c r="B119" s="19"/>
      <c r="C119" s="26"/>
      <c r="D119" s="27"/>
      <c r="E119" s="21"/>
      <c r="F119" s="21"/>
      <c r="G119" s="22"/>
    </row>
    <row r="120" spans="1:7" x14ac:dyDescent="0.3">
      <c r="A120" s="33" t="s">
        <v>23</v>
      </c>
      <c r="B120" s="33"/>
      <c r="C120" s="20" t="s">
        <v>78</v>
      </c>
      <c r="D120" s="15"/>
      <c r="E120" s="17"/>
      <c r="F120" s="17"/>
      <c r="G120" s="18"/>
    </row>
    <row r="121" spans="1:7" x14ac:dyDescent="0.3">
      <c r="A121" s="33"/>
      <c r="B121" s="33"/>
      <c r="C121" s="20"/>
      <c r="D121" s="15"/>
      <c r="E121" s="17"/>
      <c r="F121" s="17"/>
      <c r="G121" s="18"/>
    </row>
    <row r="122" spans="1:7" ht="53.4" x14ac:dyDescent="0.3">
      <c r="A122" s="19"/>
      <c r="B122" s="19"/>
      <c r="C122" s="42" t="s">
        <v>79</v>
      </c>
      <c r="D122" s="59"/>
      <c r="E122" s="21"/>
      <c r="F122" s="21"/>
      <c r="G122" s="22"/>
    </row>
    <row r="123" spans="1:7" ht="40.200000000000003" x14ac:dyDescent="0.3">
      <c r="A123" s="19"/>
      <c r="B123" s="19"/>
      <c r="C123" s="42" t="s">
        <v>80</v>
      </c>
      <c r="D123" s="59"/>
      <c r="E123" s="21"/>
      <c r="F123" s="21"/>
      <c r="G123" s="22"/>
    </row>
    <row r="124" spans="1:7" ht="27" x14ac:dyDescent="0.3">
      <c r="A124" s="19"/>
      <c r="B124" s="19"/>
      <c r="C124" s="60" t="s">
        <v>81</v>
      </c>
      <c r="D124" s="24"/>
      <c r="E124" s="21"/>
      <c r="F124" s="21"/>
      <c r="G124" s="22"/>
    </row>
    <row r="125" spans="1:7" x14ac:dyDescent="0.3">
      <c r="A125" s="19"/>
      <c r="B125" s="19"/>
      <c r="C125" s="60" t="s">
        <v>82</v>
      </c>
      <c r="D125" s="24"/>
      <c r="E125" s="21"/>
      <c r="F125" s="21"/>
      <c r="G125" s="22"/>
    </row>
    <row r="126" spans="1:7" x14ac:dyDescent="0.3">
      <c r="A126" s="19"/>
      <c r="B126" s="19"/>
      <c r="C126" s="60" t="s">
        <v>83</v>
      </c>
      <c r="D126" s="24"/>
      <c r="E126" s="21"/>
      <c r="F126" s="21"/>
      <c r="G126" s="22"/>
    </row>
    <row r="127" spans="1:7" x14ac:dyDescent="0.3">
      <c r="A127" s="19"/>
      <c r="B127" s="19"/>
      <c r="C127" s="60" t="s">
        <v>55</v>
      </c>
      <c r="D127" s="59"/>
      <c r="E127" s="21"/>
      <c r="F127" s="21"/>
      <c r="G127" s="22"/>
    </row>
    <row r="128" spans="1:7" ht="27" x14ac:dyDescent="0.3">
      <c r="A128" s="19"/>
      <c r="B128" s="19"/>
      <c r="C128" s="60" t="s">
        <v>84</v>
      </c>
      <c r="D128" s="24"/>
      <c r="E128" s="21"/>
      <c r="F128" s="21"/>
      <c r="G128" s="22"/>
    </row>
    <row r="129" spans="1:7" x14ac:dyDescent="0.3">
      <c r="A129" s="19"/>
      <c r="B129" s="19"/>
      <c r="C129" s="60" t="s">
        <v>85</v>
      </c>
      <c r="D129" s="24"/>
      <c r="E129" s="21"/>
      <c r="F129" s="21"/>
      <c r="G129" s="22"/>
    </row>
    <row r="130" spans="1:7" x14ac:dyDescent="0.3">
      <c r="A130" s="19"/>
      <c r="B130" s="19"/>
      <c r="C130" s="60" t="s">
        <v>86</v>
      </c>
      <c r="D130" s="24"/>
      <c r="E130" s="21"/>
      <c r="F130" s="21"/>
      <c r="G130" s="22"/>
    </row>
    <row r="131" spans="1:7" x14ac:dyDescent="0.3">
      <c r="A131" s="19"/>
      <c r="B131" s="19"/>
      <c r="C131" s="60" t="s">
        <v>87</v>
      </c>
      <c r="D131" s="24"/>
      <c r="E131" s="21"/>
      <c r="F131" s="21"/>
      <c r="G131" s="22"/>
    </row>
    <row r="132" spans="1:7" ht="40.200000000000003" x14ac:dyDescent="0.3">
      <c r="A132" s="19"/>
      <c r="B132" s="19"/>
      <c r="C132" s="42" t="s">
        <v>88</v>
      </c>
      <c r="D132" s="24"/>
      <c r="E132" s="21"/>
      <c r="F132" s="21"/>
      <c r="G132" s="22"/>
    </row>
    <row r="133" spans="1:7" ht="16.2" x14ac:dyDescent="0.3">
      <c r="A133" s="19"/>
      <c r="B133" s="19"/>
      <c r="C133" s="60" t="s">
        <v>89</v>
      </c>
      <c r="D133" s="24"/>
      <c r="E133" s="21"/>
      <c r="F133" s="21"/>
      <c r="G133" s="22"/>
    </row>
    <row r="134" spans="1:7" x14ac:dyDescent="0.3">
      <c r="A134" s="19"/>
      <c r="B134" s="19"/>
      <c r="C134" s="61" t="s">
        <v>90</v>
      </c>
      <c r="D134" s="56"/>
      <c r="E134" s="21"/>
      <c r="F134" s="21"/>
      <c r="G134" s="22"/>
    </row>
    <row r="135" spans="1:7" ht="16.2" x14ac:dyDescent="0.3">
      <c r="A135" s="19"/>
      <c r="B135" s="19"/>
      <c r="C135" s="61"/>
      <c r="D135" s="56" t="s">
        <v>53</v>
      </c>
      <c r="E135" s="21">
        <v>1630</v>
      </c>
      <c r="F135" s="1"/>
      <c r="G135" s="21">
        <f>E135*F135</f>
        <v>0</v>
      </c>
    </row>
    <row r="136" spans="1:7" x14ac:dyDescent="0.3">
      <c r="A136" s="28"/>
      <c r="B136" s="28"/>
      <c r="C136" s="62"/>
      <c r="D136" s="58"/>
      <c r="E136" s="31"/>
      <c r="F136" s="31"/>
      <c r="G136" s="31"/>
    </row>
    <row r="137" spans="1:7" x14ac:dyDescent="0.3">
      <c r="A137" s="28"/>
      <c r="B137" s="28"/>
      <c r="C137" s="62"/>
      <c r="D137" s="58"/>
      <c r="E137" s="31"/>
      <c r="F137" s="31"/>
      <c r="G137" s="32"/>
    </row>
    <row r="138" spans="1:7" x14ac:dyDescent="0.3">
      <c r="A138" s="33" t="s">
        <v>33</v>
      </c>
      <c r="B138" s="33"/>
      <c r="C138" s="20" t="s">
        <v>91</v>
      </c>
      <c r="D138" s="15"/>
      <c r="E138" s="17"/>
      <c r="F138" s="17"/>
      <c r="G138" s="18"/>
    </row>
    <row r="139" spans="1:7" x14ac:dyDescent="0.3">
      <c r="A139" s="28"/>
      <c r="B139" s="28"/>
      <c r="C139" s="57"/>
      <c r="D139" s="41"/>
      <c r="E139" s="31"/>
      <c r="F139" s="31"/>
      <c r="G139" s="32"/>
    </row>
    <row r="140" spans="1:7" x14ac:dyDescent="0.3">
      <c r="A140" s="19"/>
      <c r="B140" s="19"/>
      <c r="C140" s="23" t="s">
        <v>55</v>
      </c>
      <c r="D140" s="24"/>
      <c r="E140" s="21"/>
      <c r="F140" s="21"/>
      <c r="G140" s="22"/>
    </row>
    <row r="141" spans="1:7" ht="27" x14ac:dyDescent="0.3">
      <c r="A141" s="19"/>
      <c r="B141" s="19"/>
      <c r="C141" s="42" t="s">
        <v>92</v>
      </c>
      <c r="D141" s="24"/>
      <c r="E141" s="21"/>
      <c r="F141" s="21"/>
      <c r="G141" s="22"/>
    </row>
    <row r="142" spans="1:7" ht="53.4" x14ac:dyDescent="0.3">
      <c r="A142" s="19"/>
      <c r="B142" s="19"/>
      <c r="C142" s="42" t="s">
        <v>93</v>
      </c>
      <c r="D142" s="24"/>
      <c r="E142" s="21"/>
      <c r="F142" s="21"/>
      <c r="G142" s="22"/>
    </row>
    <row r="143" spans="1:7" ht="27" x14ac:dyDescent="0.3">
      <c r="A143" s="19"/>
      <c r="B143" s="19"/>
      <c r="C143" s="42" t="s">
        <v>94</v>
      </c>
      <c r="D143" s="24"/>
      <c r="E143" s="21"/>
      <c r="F143" s="21"/>
      <c r="G143" s="22"/>
    </row>
    <row r="144" spans="1:7" ht="27" x14ac:dyDescent="0.3">
      <c r="A144" s="19"/>
      <c r="B144" s="19"/>
      <c r="C144" s="42" t="s">
        <v>95</v>
      </c>
      <c r="D144" s="24"/>
      <c r="E144" s="21"/>
      <c r="F144" s="21"/>
      <c r="G144" s="22"/>
    </row>
    <row r="145" spans="1:7" ht="27" x14ac:dyDescent="0.3">
      <c r="A145" s="19"/>
      <c r="B145" s="19"/>
      <c r="C145" s="42" t="s">
        <v>96</v>
      </c>
      <c r="D145" s="24"/>
      <c r="E145" s="21"/>
      <c r="F145" s="21"/>
      <c r="G145" s="22"/>
    </row>
    <row r="146" spans="1:7" ht="27" x14ac:dyDescent="0.3">
      <c r="A146" s="19"/>
      <c r="B146" s="19"/>
      <c r="C146" s="42" t="s">
        <v>97</v>
      </c>
      <c r="D146" s="24"/>
      <c r="E146" s="21"/>
      <c r="F146" s="21"/>
      <c r="G146" s="22"/>
    </row>
    <row r="147" spans="1:7" x14ac:dyDescent="0.3">
      <c r="A147" s="19"/>
      <c r="B147" s="19"/>
      <c r="C147" s="42" t="s">
        <v>98</v>
      </c>
      <c r="D147" s="24"/>
      <c r="E147" s="21"/>
      <c r="F147" s="21"/>
      <c r="G147" s="22"/>
    </row>
    <row r="148" spans="1:7" ht="27" x14ac:dyDescent="0.3">
      <c r="A148" s="19"/>
      <c r="B148" s="19"/>
      <c r="C148" s="42" t="s">
        <v>99</v>
      </c>
      <c r="D148" s="24"/>
      <c r="E148" s="21"/>
      <c r="F148" s="21"/>
      <c r="G148" s="22"/>
    </row>
    <row r="149" spans="1:7" ht="27" x14ac:dyDescent="0.3">
      <c r="A149" s="19"/>
      <c r="B149" s="19"/>
      <c r="C149" s="42" t="s">
        <v>100</v>
      </c>
      <c r="D149" s="24"/>
      <c r="E149" s="21"/>
      <c r="F149" s="21"/>
      <c r="G149" s="22"/>
    </row>
    <row r="150" spans="1:7" x14ac:dyDescent="0.3">
      <c r="A150" s="19"/>
      <c r="B150" s="19"/>
      <c r="C150" s="23" t="s">
        <v>101</v>
      </c>
      <c r="D150" s="24"/>
      <c r="E150" s="21"/>
      <c r="F150" s="21"/>
      <c r="G150" s="22"/>
    </row>
    <row r="151" spans="1:7" x14ac:dyDescent="0.3">
      <c r="A151" s="19"/>
      <c r="B151" s="19"/>
      <c r="C151" s="23" t="s">
        <v>102</v>
      </c>
      <c r="D151" s="24" t="s">
        <v>32</v>
      </c>
      <c r="E151" s="21">
        <v>395</v>
      </c>
      <c r="F151" s="1"/>
      <c r="G151" s="21">
        <f>E151*F151</f>
        <v>0</v>
      </c>
    </row>
    <row r="152" spans="1:7" x14ac:dyDescent="0.3">
      <c r="A152" s="28"/>
      <c r="B152" s="28"/>
      <c r="C152" s="63"/>
      <c r="D152" s="41"/>
      <c r="E152" s="31"/>
      <c r="F152" s="31"/>
      <c r="G152" s="31"/>
    </row>
    <row r="153" spans="1:7" x14ac:dyDescent="0.3">
      <c r="A153" s="28"/>
      <c r="B153" s="28"/>
      <c r="C153" s="57"/>
      <c r="D153" s="41"/>
      <c r="E153" s="31"/>
      <c r="F153" s="31"/>
      <c r="G153" s="32"/>
    </row>
    <row r="154" spans="1:7" x14ac:dyDescent="0.3">
      <c r="A154" s="20" t="s">
        <v>38</v>
      </c>
      <c r="B154" s="20"/>
      <c r="C154" s="20" t="s">
        <v>103</v>
      </c>
      <c r="D154" s="41"/>
      <c r="E154" s="31"/>
      <c r="F154" s="31"/>
      <c r="G154" s="32"/>
    </row>
    <row r="155" spans="1:7" x14ac:dyDescent="0.3">
      <c r="A155" s="28"/>
      <c r="B155" s="28"/>
      <c r="C155" s="57"/>
      <c r="D155" s="41"/>
      <c r="E155" s="31"/>
      <c r="F155" s="31"/>
      <c r="G155" s="32"/>
    </row>
    <row r="156" spans="1:7" ht="40.200000000000003" x14ac:dyDescent="0.3">
      <c r="A156" s="28"/>
      <c r="B156" s="28"/>
      <c r="C156" s="42" t="s">
        <v>104</v>
      </c>
      <c r="D156" s="41"/>
      <c r="E156" s="31"/>
      <c r="F156" s="31"/>
      <c r="G156" s="32"/>
    </row>
    <row r="157" spans="1:7" ht="93" x14ac:dyDescent="0.3">
      <c r="A157" s="28"/>
      <c r="B157" s="28"/>
      <c r="C157" s="42" t="s">
        <v>105</v>
      </c>
      <c r="D157" s="41"/>
      <c r="E157" s="31"/>
      <c r="F157" s="31"/>
      <c r="G157" s="32"/>
    </row>
    <row r="158" spans="1:7" ht="53.4" x14ac:dyDescent="0.3">
      <c r="A158" s="28"/>
      <c r="B158" s="28"/>
      <c r="C158" s="42" t="s">
        <v>106</v>
      </c>
      <c r="D158" s="41"/>
      <c r="E158" s="31"/>
      <c r="F158" s="31"/>
      <c r="G158" s="32"/>
    </row>
    <row r="159" spans="1:7" ht="27" x14ac:dyDescent="0.3">
      <c r="A159" s="28"/>
      <c r="B159" s="28"/>
      <c r="C159" s="42" t="s">
        <v>107</v>
      </c>
      <c r="D159" s="56" t="s">
        <v>66</v>
      </c>
      <c r="E159" s="21">
        <v>805</v>
      </c>
      <c r="F159" s="1"/>
      <c r="G159" s="21">
        <f>E159*F159</f>
        <v>0</v>
      </c>
    </row>
    <row r="160" spans="1:7" x14ac:dyDescent="0.3">
      <c r="A160" s="28"/>
      <c r="B160" s="28"/>
      <c r="C160" s="57"/>
      <c r="D160" s="41"/>
      <c r="E160" s="31"/>
      <c r="F160" s="31"/>
      <c r="G160" s="32"/>
    </row>
    <row r="161" spans="1:7" x14ac:dyDescent="0.3">
      <c r="A161" s="28"/>
      <c r="B161" s="28"/>
      <c r="C161" s="57"/>
      <c r="D161" s="41"/>
      <c r="E161" s="31"/>
      <c r="F161" s="31"/>
      <c r="G161" s="32"/>
    </row>
    <row r="162" spans="1:7" x14ac:dyDescent="0.3">
      <c r="A162" s="33" t="s">
        <v>41</v>
      </c>
      <c r="B162" s="33"/>
      <c r="C162" s="20" t="s">
        <v>108</v>
      </c>
      <c r="D162" s="15"/>
      <c r="E162" s="17"/>
      <c r="F162" s="17"/>
      <c r="G162" s="18"/>
    </row>
    <row r="163" spans="1:7" x14ac:dyDescent="0.3">
      <c r="A163" s="33"/>
      <c r="B163" s="33"/>
      <c r="C163" s="20"/>
      <c r="D163" s="15"/>
      <c r="E163" s="17"/>
      <c r="F163" s="17"/>
      <c r="G163" s="18"/>
    </row>
    <row r="164" spans="1:7" ht="40.200000000000003" x14ac:dyDescent="0.3">
      <c r="A164" s="19"/>
      <c r="B164" s="19"/>
      <c r="C164" s="23" t="s">
        <v>109</v>
      </c>
      <c r="D164" s="24"/>
      <c r="E164" s="21"/>
      <c r="F164" s="21"/>
      <c r="G164" s="22"/>
    </row>
    <row r="165" spans="1:7" x14ac:dyDescent="0.3">
      <c r="A165" s="19"/>
      <c r="B165" s="19"/>
      <c r="C165" s="23" t="s">
        <v>55</v>
      </c>
      <c r="D165" s="24"/>
      <c r="E165" s="21"/>
      <c r="F165" s="21"/>
      <c r="G165" s="22"/>
    </row>
    <row r="166" spans="1:7" x14ac:dyDescent="0.3">
      <c r="A166" s="19"/>
      <c r="B166" s="19"/>
      <c r="C166" s="23" t="s">
        <v>110</v>
      </c>
      <c r="D166" s="24"/>
      <c r="E166" s="21"/>
      <c r="F166" s="21"/>
      <c r="G166" s="22"/>
    </row>
    <row r="167" spans="1:7" x14ac:dyDescent="0.3">
      <c r="A167" s="19"/>
      <c r="B167" s="19"/>
      <c r="C167" s="23" t="s">
        <v>111</v>
      </c>
      <c r="D167" s="24"/>
      <c r="E167" s="21"/>
      <c r="F167" s="21"/>
      <c r="G167" s="22"/>
    </row>
    <row r="168" spans="1:7" x14ac:dyDescent="0.3">
      <c r="A168" s="19"/>
      <c r="B168" s="19"/>
      <c r="C168" s="23" t="s">
        <v>112</v>
      </c>
      <c r="D168" s="24"/>
      <c r="E168" s="21"/>
      <c r="F168" s="21"/>
      <c r="G168" s="22"/>
    </row>
    <row r="169" spans="1:7" ht="53.4" x14ac:dyDescent="0.3">
      <c r="A169" s="19"/>
      <c r="B169" s="19"/>
      <c r="C169" s="42" t="s">
        <v>113</v>
      </c>
      <c r="D169" s="24"/>
      <c r="E169" s="21"/>
      <c r="F169" s="21"/>
      <c r="G169" s="22"/>
    </row>
    <row r="170" spans="1:7" ht="16.2" x14ac:dyDescent="0.3">
      <c r="A170" s="19"/>
      <c r="B170" s="19"/>
      <c r="C170" s="23" t="s">
        <v>114</v>
      </c>
      <c r="D170" s="24"/>
      <c r="E170" s="21"/>
      <c r="F170" s="21"/>
      <c r="G170" s="22"/>
    </row>
    <row r="171" spans="1:7" ht="16.2" x14ac:dyDescent="0.3">
      <c r="A171" s="19"/>
      <c r="B171" s="19"/>
      <c r="C171" s="60" t="s">
        <v>115</v>
      </c>
      <c r="D171" s="56" t="s">
        <v>116</v>
      </c>
      <c r="E171" s="21">
        <v>3080</v>
      </c>
      <c r="F171" s="1"/>
      <c r="G171" s="21">
        <f>E171*F171</f>
        <v>0</v>
      </c>
    </row>
    <row r="172" spans="1:7" x14ac:dyDescent="0.3">
      <c r="A172" s="28"/>
      <c r="B172" s="28"/>
      <c r="C172" s="57"/>
      <c r="D172" s="58"/>
      <c r="E172" s="31"/>
      <c r="F172" s="31"/>
      <c r="G172" s="32"/>
    </row>
    <row r="173" spans="1:7" x14ac:dyDescent="0.3">
      <c r="A173" s="28"/>
      <c r="B173" s="28"/>
      <c r="C173" s="57"/>
      <c r="D173" s="58"/>
      <c r="E173" s="31"/>
      <c r="F173" s="31"/>
      <c r="G173" s="32"/>
    </row>
    <row r="174" spans="1:7" ht="27" x14ac:dyDescent="0.3">
      <c r="A174" s="33" t="s">
        <v>73</v>
      </c>
      <c r="B174" s="33"/>
      <c r="C174" s="20" t="s">
        <v>117</v>
      </c>
      <c r="D174" s="64"/>
      <c r="E174" s="17"/>
      <c r="F174" s="17"/>
      <c r="G174" s="18"/>
    </row>
    <row r="175" spans="1:7" x14ac:dyDescent="0.3">
      <c r="A175" s="33"/>
      <c r="B175" s="33"/>
      <c r="C175" s="20"/>
      <c r="D175" s="64"/>
      <c r="E175" s="17"/>
      <c r="F175" s="17"/>
      <c r="G175" s="18"/>
    </row>
    <row r="176" spans="1:7" ht="40.200000000000003" x14ac:dyDescent="0.3">
      <c r="A176" s="19"/>
      <c r="B176" s="19"/>
      <c r="C176" s="42" t="s">
        <v>118</v>
      </c>
      <c r="D176" s="56"/>
      <c r="E176" s="21"/>
      <c r="F176" s="21"/>
      <c r="G176" s="22"/>
    </row>
    <row r="177" spans="1:7" ht="53.4" x14ac:dyDescent="0.3">
      <c r="A177" s="19"/>
      <c r="B177" s="19"/>
      <c r="C177" s="42" t="s">
        <v>119</v>
      </c>
      <c r="D177" s="56"/>
      <c r="E177" s="21"/>
      <c r="F177" s="21"/>
      <c r="G177" s="22"/>
    </row>
    <row r="178" spans="1:7" ht="53.4" x14ac:dyDescent="0.3">
      <c r="A178" s="19"/>
      <c r="B178" s="19"/>
      <c r="C178" s="42" t="s">
        <v>113</v>
      </c>
      <c r="D178" s="56"/>
      <c r="E178" s="21"/>
      <c r="F178" s="21"/>
      <c r="G178" s="22"/>
    </row>
    <row r="179" spans="1:7" x14ac:dyDescent="0.3">
      <c r="A179" s="19"/>
      <c r="B179" s="19"/>
      <c r="C179" s="42" t="s">
        <v>120</v>
      </c>
      <c r="D179" s="56"/>
      <c r="E179" s="21"/>
      <c r="F179" s="21"/>
      <c r="G179" s="21"/>
    </row>
    <row r="180" spans="1:7" ht="16.2" x14ac:dyDescent="0.3">
      <c r="A180" s="38"/>
      <c r="B180" s="19"/>
      <c r="C180" s="60" t="s">
        <v>121</v>
      </c>
      <c r="D180" s="56" t="s">
        <v>116</v>
      </c>
      <c r="E180" s="21">
        <v>3080</v>
      </c>
      <c r="F180" s="1"/>
      <c r="G180" s="21">
        <f>E180*F180</f>
        <v>0</v>
      </c>
    </row>
    <row r="181" spans="1:7" x14ac:dyDescent="0.3">
      <c r="A181" s="28"/>
      <c r="B181" s="28"/>
      <c r="C181" s="57"/>
      <c r="D181" s="41"/>
      <c r="E181" s="31"/>
      <c r="F181" s="31"/>
      <c r="G181" s="32"/>
    </row>
    <row r="182" spans="1:7" x14ac:dyDescent="0.3">
      <c r="A182" s="28"/>
      <c r="B182" s="28"/>
      <c r="C182" s="57"/>
      <c r="D182" s="41"/>
      <c r="E182" s="31"/>
      <c r="F182" s="31"/>
      <c r="G182" s="32"/>
    </row>
    <row r="183" spans="1:7" x14ac:dyDescent="0.3">
      <c r="A183" s="28"/>
      <c r="B183" s="28"/>
      <c r="C183" s="57"/>
      <c r="D183" s="41"/>
      <c r="E183" s="31"/>
      <c r="F183" s="31"/>
      <c r="G183" s="32"/>
    </row>
    <row r="184" spans="1:7" x14ac:dyDescent="0.3">
      <c r="A184" s="28"/>
      <c r="B184" s="28"/>
      <c r="C184" s="65"/>
      <c r="D184" s="41"/>
      <c r="E184" s="31"/>
      <c r="F184" s="31"/>
      <c r="G184" s="32"/>
    </row>
    <row r="185" spans="1:7" x14ac:dyDescent="0.3">
      <c r="A185" s="28"/>
      <c r="B185" s="28"/>
      <c r="C185" s="65"/>
      <c r="D185" s="41"/>
      <c r="E185" s="31"/>
      <c r="F185" s="31"/>
      <c r="G185" s="32"/>
    </row>
    <row r="186" spans="1:7" x14ac:dyDescent="0.3">
      <c r="A186" s="51"/>
      <c r="B186" s="51"/>
      <c r="C186" s="52" t="s">
        <v>122</v>
      </c>
      <c r="D186" s="53"/>
      <c r="E186" s="54"/>
      <c r="F186" s="54"/>
      <c r="G186" s="55">
        <f>G135+G151+G159+G171+G180</f>
        <v>0</v>
      </c>
    </row>
    <row r="187" spans="1:7" x14ac:dyDescent="0.3">
      <c r="A187" s="46"/>
      <c r="B187" s="46"/>
      <c r="C187" s="65"/>
      <c r="D187" s="48"/>
      <c r="E187" s="31"/>
      <c r="F187" s="31"/>
      <c r="G187" s="32"/>
    </row>
    <row r="188" spans="1:7" x14ac:dyDescent="0.3">
      <c r="A188" s="28"/>
      <c r="B188" s="28"/>
      <c r="C188" s="47"/>
      <c r="D188" s="48"/>
      <c r="E188" s="49"/>
      <c r="F188" s="66"/>
      <c r="G188" s="67"/>
    </row>
    <row r="189" spans="1:7" x14ac:dyDescent="0.3">
      <c r="A189" s="19"/>
      <c r="B189" s="19"/>
      <c r="C189" s="26" t="s">
        <v>123</v>
      </c>
      <c r="D189" s="27"/>
      <c r="E189" s="21"/>
      <c r="F189" s="21"/>
      <c r="G189" s="22"/>
    </row>
    <row r="190" spans="1:7" x14ac:dyDescent="0.3">
      <c r="A190" s="19"/>
      <c r="B190" s="19"/>
      <c r="C190" s="26"/>
      <c r="D190" s="27"/>
      <c r="E190" s="21"/>
      <c r="F190" s="21"/>
      <c r="G190" s="22"/>
    </row>
    <row r="191" spans="1:7" x14ac:dyDescent="0.3">
      <c r="A191" s="33" t="s">
        <v>23</v>
      </c>
      <c r="B191" s="33"/>
      <c r="C191" s="20" t="s">
        <v>124</v>
      </c>
      <c r="D191" s="15"/>
      <c r="E191" s="17"/>
      <c r="F191" s="17"/>
      <c r="G191" s="18"/>
    </row>
    <row r="192" spans="1:7" x14ac:dyDescent="0.3">
      <c r="A192" s="33"/>
      <c r="B192" s="33"/>
      <c r="C192" s="20"/>
      <c r="D192" s="15"/>
      <c r="E192" s="17"/>
      <c r="F192" s="17"/>
      <c r="G192" s="18"/>
    </row>
    <row r="193" spans="1:7" ht="172.2" x14ac:dyDescent="0.3">
      <c r="A193" s="19"/>
      <c r="B193" s="19"/>
      <c r="C193" s="42" t="s">
        <v>125</v>
      </c>
      <c r="D193" s="24"/>
      <c r="E193" s="21"/>
      <c r="F193" s="21"/>
      <c r="G193" s="22"/>
    </row>
    <row r="194" spans="1:7" x14ac:dyDescent="0.3">
      <c r="A194" s="19"/>
      <c r="B194" s="19"/>
      <c r="C194" s="23" t="s">
        <v>126</v>
      </c>
      <c r="D194" s="24" t="s">
        <v>127</v>
      </c>
      <c r="E194" s="21">
        <v>6</v>
      </c>
      <c r="F194" s="1"/>
      <c r="G194" s="22">
        <f>E194*F194</f>
        <v>0</v>
      </c>
    </row>
    <row r="195" spans="1:7" x14ac:dyDescent="0.3">
      <c r="A195" s="19"/>
      <c r="B195" s="19"/>
      <c r="C195" s="68"/>
      <c r="D195" s="24"/>
      <c r="E195" s="21"/>
      <c r="F195" s="21"/>
      <c r="G195" s="22"/>
    </row>
    <row r="196" spans="1:7" x14ac:dyDescent="0.3">
      <c r="A196" s="33" t="s">
        <v>33</v>
      </c>
      <c r="B196" s="33"/>
      <c r="C196" s="20" t="s">
        <v>128</v>
      </c>
      <c r="D196" s="15"/>
      <c r="E196" s="17"/>
      <c r="F196" s="17"/>
      <c r="G196" s="18"/>
    </row>
    <row r="197" spans="1:7" x14ac:dyDescent="0.3">
      <c r="A197" s="19"/>
      <c r="B197" s="19"/>
      <c r="C197" s="23"/>
      <c r="D197" s="24"/>
      <c r="E197" s="21"/>
      <c r="F197" s="21"/>
      <c r="G197" s="22"/>
    </row>
    <row r="198" spans="1:7" ht="357" x14ac:dyDescent="0.3">
      <c r="A198" s="19"/>
      <c r="B198" s="19"/>
      <c r="C198" s="69" t="s">
        <v>129</v>
      </c>
      <c r="D198" s="24"/>
      <c r="E198" s="21"/>
      <c r="F198" s="21"/>
      <c r="G198" s="22"/>
    </row>
    <row r="199" spans="1:7" ht="27" x14ac:dyDescent="0.3">
      <c r="A199" s="19"/>
      <c r="B199" s="19"/>
      <c r="C199" s="42" t="s">
        <v>130</v>
      </c>
      <c r="D199" s="24"/>
      <c r="E199" s="21"/>
      <c r="F199" s="21"/>
      <c r="G199" s="22"/>
    </row>
    <row r="200" spans="1:7" x14ac:dyDescent="0.3">
      <c r="A200" s="19"/>
      <c r="B200" s="19"/>
      <c r="C200" s="42" t="s">
        <v>131</v>
      </c>
      <c r="D200" s="24" t="s">
        <v>132</v>
      </c>
      <c r="E200" s="21">
        <v>4</v>
      </c>
      <c r="F200" s="1"/>
      <c r="G200" s="22">
        <f>E200*F200</f>
        <v>0</v>
      </c>
    </row>
    <row r="201" spans="1:7" x14ac:dyDescent="0.3">
      <c r="A201" s="19"/>
      <c r="B201" s="19"/>
      <c r="C201" s="42"/>
      <c r="D201" s="24"/>
      <c r="E201" s="21"/>
      <c r="F201" s="21"/>
      <c r="G201" s="22"/>
    </row>
    <row r="202" spans="1:7" x14ac:dyDescent="0.3">
      <c r="A202" s="19"/>
      <c r="B202" s="19"/>
      <c r="C202" s="23"/>
      <c r="D202" s="24"/>
      <c r="E202" s="21"/>
      <c r="F202" s="21"/>
      <c r="G202" s="22"/>
    </row>
    <row r="203" spans="1:7" x14ac:dyDescent="0.3">
      <c r="A203" s="51"/>
      <c r="B203" s="51"/>
      <c r="C203" s="52" t="s">
        <v>133</v>
      </c>
      <c r="D203" s="53"/>
      <c r="E203" s="54"/>
      <c r="F203" s="54"/>
      <c r="G203" s="70">
        <f>G194+G200</f>
        <v>0</v>
      </c>
    </row>
    <row r="204" spans="1:7" x14ac:dyDescent="0.3">
      <c r="A204" s="28"/>
      <c r="B204" s="28"/>
      <c r="C204" s="47"/>
      <c r="D204" s="48"/>
      <c r="E204" s="49"/>
      <c r="F204" s="66"/>
      <c r="G204" s="67"/>
    </row>
    <row r="205" spans="1:7" x14ac:dyDescent="0.3">
      <c r="A205" s="19"/>
      <c r="B205" s="19"/>
      <c r="C205" s="71"/>
      <c r="D205" s="72"/>
      <c r="E205" s="73"/>
      <c r="F205" s="21"/>
      <c r="G205" s="22"/>
    </row>
    <row r="206" spans="1:7" x14ac:dyDescent="0.3">
      <c r="A206" s="19"/>
      <c r="B206" s="19"/>
      <c r="C206" s="71"/>
      <c r="D206" s="72"/>
      <c r="E206" s="73"/>
      <c r="F206" s="21"/>
      <c r="G206" s="22"/>
    </row>
    <row r="207" spans="1:7" x14ac:dyDescent="0.3">
      <c r="A207" s="19"/>
      <c r="B207" s="19"/>
      <c r="C207" s="71" t="s">
        <v>134</v>
      </c>
      <c r="D207" s="74"/>
      <c r="E207" s="37"/>
      <c r="F207" s="21"/>
      <c r="G207" s="22"/>
    </row>
    <row r="208" spans="1:7" x14ac:dyDescent="0.3">
      <c r="A208" s="19"/>
      <c r="B208" s="19"/>
      <c r="C208" s="71"/>
      <c r="D208" s="74"/>
      <c r="E208" s="37"/>
      <c r="F208" s="21"/>
      <c r="G208" s="22"/>
    </row>
    <row r="209" spans="1:7" x14ac:dyDescent="0.3">
      <c r="A209" s="33" t="s">
        <v>23</v>
      </c>
      <c r="B209" s="33"/>
      <c r="C209" s="20" t="s">
        <v>135</v>
      </c>
      <c r="D209" s="35"/>
      <c r="E209" s="75"/>
      <c r="F209" s="17"/>
      <c r="G209" s="18"/>
    </row>
    <row r="210" spans="1:7" x14ac:dyDescent="0.3">
      <c r="A210" s="33"/>
      <c r="B210" s="33"/>
      <c r="C210" s="20"/>
      <c r="D210" s="35"/>
      <c r="E210" s="75"/>
      <c r="F210" s="17"/>
      <c r="G210" s="18"/>
    </row>
    <row r="211" spans="1:7" ht="106.2" x14ac:dyDescent="0.3">
      <c r="A211" s="19"/>
      <c r="B211" s="19"/>
      <c r="C211" s="42" t="s">
        <v>136</v>
      </c>
      <c r="D211" s="56" t="s">
        <v>66</v>
      </c>
      <c r="E211" s="76">
        <v>4900</v>
      </c>
      <c r="F211" s="1"/>
      <c r="G211" s="21">
        <f>E211*F211</f>
        <v>0</v>
      </c>
    </row>
    <row r="212" spans="1:7" x14ac:dyDescent="0.3">
      <c r="A212" s="38"/>
      <c r="B212" s="77"/>
      <c r="C212" s="23"/>
      <c r="D212" s="56"/>
      <c r="E212" s="21"/>
      <c r="F212" s="21"/>
      <c r="G212" s="22"/>
    </row>
    <row r="213" spans="1:7" x14ac:dyDescent="0.3">
      <c r="A213" s="20" t="s">
        <v>33</v>
      </c>
      <c r="B213" s="20"/>
      <c r="C213" s="20" t="s">
        <v>137</v>
      </c>
      <c r="D213" s="24"/>
      <c r="E213" s="21"/>
      <c r="F213" s="21"/>
      <c r="G213" s="22"/>
    </row>
    <row r="214" spans="1:7" x14ac:dyDescent="0.3">
      <c r="A214" s="20"/>
      <c r="B214" s="20"/>
      <c r="C214" s="20"/>
      <c r="D214" s="24"/>
      <c r="E214" s="21"/>
      <c r="F214" s="21"/>
      <c r="G214" s="22"/>
    </row>
    <row r="215" spans="1:7" ht="40.200000000000003" x14ac:dyDescent="0.3">
      <c r="A215" s="23"/>
      <c r="B215" s="23"/>
      <c r="C215" s="42" t="s">
        <v>138</v>
      </c>
      <c r="D215" s="24"/>
      <c r="E215" s="21"/>
      <c r="F215" s="21"/>
      <c r="G215" s="22"/>
    </row>
    <row r="216" spans="1:7" ht="27" x14ac:dyDescent="0.3">
      <c r="A216" s="23"/>
      <c r="B216" s="23"/>
      <c r="C216" s="42" t="s">
        <v>139</v>
      </c>
      <c r="D216" s="24"/>
      <c r="E216" s="21"/>
      <c r="F216" s="21"/>
      <c r="G216" s="22"/>
    </row>
    <row r="217" spans="1:7" ht="40.200000000000003" x14ac:dyDescent="0.3">
      <c r="A217" s="23"/>
      <c r="B217" s="23"/>
      <c r="C217" s="42" t="s">
        <v>140</v>
      </c>
      <c r="D217" s="24"/>
      <c r="E217" s="21"/>
      <c r="F217" s="21"/>
      <c r="G217" s="22"/>
    </row>
    <row r="218" spans="1:7" ht="16.2" x14ac:dyDescent="0.3">
      <c r="A218" s="23"/>
      <c r="B218" s="23"/>
      <c r="C218" s="42" t="s">
        <v>141</v>
      </c>
      <c r="D218" s="56" t="s">
        <v>66</v>
      </c>
      <c r="E218" s="76">
        <v>178</v>
      </c>
      <c r="F218" s="1"/>
      <c r="G218" s="21">
        <f>E218*F218</f>
        <v>0</v>
      </c>
    </row>
    <row r="219" spans="1:7" x14ac:dyDescent="0.3">
      <c r="A219" s="20"/>
      <c r="B219" s="20"/>
      <c r="C219" s="20"/>
      <c r="D219" s="24"/>
      <c r="E219" s="21"/>
      <c r="F219" s="21"/>
      <c r="G219" s="22"/>
    </row>
    <row r="220" spans="1:7" x14ac:dyDescent="0.3">
      <c r="A220" s="78"/>
      <c r="B220" s="77"/>
      <c r="C220" s="23"/>
      <c r="D220" s="56"/>
      <c r="E220" s="21"/>
      <c r="F220" s="37"/>
      <c r="G220" s="79"/>
    </row>
    <row r="221" spans="1:7" x14ac:dyDescent="0.3">
      <c r="A221" s="51"/>
      <c r="B221" s="51"/>
      <c r="C221" s="52" t="s">
        <v>142</v>
      </c>
      <c r="D221" s="53"/>
      <c r="E221" s="54"/>
      <c r="F221" s="54"/>
      <c r="G221" s="55">
        <f>G211+G218</f>
        <v>0</v>
      </c>
    </row>
    <row r="222" spans="1:7" x14ac:dyDescent="0.3">
      <c r="A222" s="46"/>
      <c r="B222" s="46"/>
      <c r="C222" s="47"/>
      <c r="D222" s="80"/>
      <c r="E222" s="81"/>
      <c r="F222" s="49"/>
      <c r="G222" s="82"/>
    </row>
    <row r="223" spans="1:7" x14ac:dyDescent="0.3">
      <c r="A223" s="46"/>
      <c r="B223" s="46"/>
      <c r="C223" s="47"/>
      <c r="D223" s="48"/>
      <c r="E223" s="49"/>
      <c r="F223" s="49"/>
      <c r="G223" s="82"/>
    </row>
    <row r="224" spans="1:7" x14ac:dyDescent="0.3">
      <c r="A224" s="46"/>
      <c r="B224" s="46"/>
      <c r="C224" s="47"/>
      <c r="D224" s="48"/>
      <c r="E224" s="49"/>
      <c r="F224" s="49"/>
      <c r="G224" s="82"/>
    </row>
    <row r="225" spans="1:7" x14ac:dyDescent="0.3">
      <c r="A225" s="46"/>
      <c r="B225" s="46"/>
      <c r="C225" s="47"/>
      <c r="D225" s="48"/>
      <c r="E225" s="49"/>
      <c r="F225" s="49"/>
      <c r="G225" s="82"/>
    </row>
    <row r="226" spans="1:7" x14ac:dyDescent="0.3">
      <c r="A226" s="46"/>
      <c r="B226" s="46"/>
      <c r="C226" s="47"/>
      <c r="D226" s="48"/>
      <c r="E226" s="49"/>
      <c r="F226" s="49"/>
      <c r="G226" s="82"/>
    </row>
    <row r="227" spans="1:7" x14ac:dyDescent="0.3">
      <c r="A227" s="46"/>
      <c r="B227" s="46"/>
      <c r="C227" s="47"/>
      <c r="D227" s="48"/>
      <c r="E227" s="49"/>
      <c r="F227" s="49"/>
      <c r="G227" s="82"/>
    </row>
    <row r="228" spans="1:7" x14ac:dyDescent="0.3">
      <c r="A228" s="46"/>
      <c r="B228" s="46"/>
      <c r="C228" s="47"/>
      <c r="D228" s="48"/>
      <c r="E228" s="49"/>
      <c r="F228" s="49"/>
      <c r="G228" s="82"/>
    </row>
    <row r="229" spans="1:7" x14ac:dyDescent="0.3">
      <c r="A229" s="46"/>
      <c r="B229" s="46"/>
      <c r="C229" s="47"/>
      <c r="D229" s="48"/>
      <c r="E229" s="49"/>
      <c r="F229" s="49"/>
      <c r="G229" s="82"/>
    </row>
    <row r="230" spans="1:7" x14ac:dyDescent="0.3">
      <c r="A230" s="46"/>
      <c r="B230" s="46"/>
      <c r="C230" s="47"/>
      <c r="D230" s="48"/>
      <c r="E230" s="49"/>
      <c r="F230" s="49"/>
      <c r="G230" s="82"/>
    </row>
    <row r="231" spans="1:7" x14ac:dyDescent="0.3">
      <c r="A231" s="46"/>
      <c r="B231" s="46"/>
      <c r="C231" s="57"/>
      <c r="D231" s="41"/>
      <c r="E231" s="83"/>
      <c r="F231" s="31"/>
      <c r="G231" s="32"/>
    </row>
    <row r="232" spans="1:7" x14ac:dyDescent="0.3">
      <c r="A232" s="84"/>
      <c r="B232" s="84"/>
      <c r="C232" s="85"/>
      <c r="D232" s="86"/>
      <c r="E232" s="87"/>
      <c r="F232" s="87"/>
      <c r="G232" s="88"/>
    </row>
    <row r="233" spans="1:7" ht="16.2" thickBot="1" x14ac:dyDescent="0.35">
      <c r="A233" s="89"/>
      <c r="B233" s="89"/>
      <c r="C233" s="90" t="s">
        <v>143</v>
      </c>
      <c r="D233" s="91"/>
      <c r="E233" s="92"/>
      <c r="F233" s="92"/>
      <c r="G233" s="93"/>
    </row>
    <row r="234" spans="1:7" ht="15" thickTop="1" x14ac:dyDescent="0.3">
      <c r="A234" s="94"/>
      <c r="B234" s="94"/>
      <c r="C234" s="95"/>
      <c r="D234" s="96"/>
      <c r="E234" s="73"/>
      <c r="F234" s="21"/>
      <c r="G234" s="22"/>
    </row>
    <row r="235" spans="1:7" x14ac:dyDescent="0.3">
      <c r="A235" s="94"/>
      <c r="B235" s="97"/>
      <c r="C235" s="95" t="s">
        <v>144</v>
      </c>
      <c r="D235" s="96"/>
      <c r="E235" s="73"/>
      <c r="F235" s="21"/>
      <c r="G235" s="22">
        <f>G60</f>
        <v>0</v>
      </c>
    </row>
    <row r="236" spans="1:7" x14ac:dyDescent="0.3">
      <c r="A236" s="94"/>
      <c r="B236" s="94"/>
      <c r="C236" s="95" t="s">
        <v>45</v>
      </c>
      <c r="D236" s="96"/>
      <c r="E236" s="21"/>
      <c r="F236" s="21"/>
      <c r="G236" s="22">
        <f>G114</f>
        <v>0</v>
      </c>
    </row>
    <row r="237" spans="1:7" x14ac:dyDescent="0.3">
      <c r="A237" s="97"/>
      <c r="B237" s="94"/>
      <c r="C237" s="95" t="s">
        <v>77</v>
      </c>
      <c r="D237" s="96"/>
      <c r="E237" s="21"/>
      <c r="F237" s="21"/>
      <c r="G237" s="22">
        <f>G186</f>
        <v>0</v>
      </c>
    </row>
    <row r="238" spans="1:7" x14ac:dyDescent="0.3">
      <c r="A238" s="94"/>
      <c r="B238" s="94"/>
      <c r="C238" s="95" t="s">
        <v>123</v>
      </c>
      <c r="D238" s="96"/>
      <c r="E238" s="21"/>
      <c r="F238" s="73"/>
      <c r="G238" s="22">
        <f>G203</f>
        <v>0</v>
      </c>
    </row>
    <row r="239" spans="1:7" x14ac:dyDescent="0.3">
      <c r="A239" s="94"/>
      <c r="B239" s="94"/>
      <c r="C239" s="95" t="s">
        <v>134</v>
      </c>
      <c r="D239" s="96"/>
      <c r="E239" s="21"/>
      <c r="F239" s="21"/>
      <c r="G239" s="22">
        <f>G221</f>
        <v>0</v>
      </c>
    </row>
    <row r="240" spans="1:7" x14ac:dyDescent="0.3">
      <c r="A240" s="19"/>
      <c r="B240" s="19"/>
      <c r="C240" s="95"/>
      <c r="D240" s="98"/>
      <c r="E240" s="21"/>
      <c r="F240" s="21"/>
      <c r="G240" s="22"/>
    </row>
    <row r="241" spans="1:7" ht="15" thickBot="1" x14ac:dyDescent="0.35">
      <c r="A241" s="99"/>
      <c r="B241" s="99"/>
      <c r="C241" s="100" t="s">
        <v>145</v>
      </c>
      <c r="D241" s="101"/>
      <c r="E241" s="102"/>
      <c r="F241" s="102"/>
      <c r="G241" s="103">
        <f>SUM(G235:G240)</f>
        <v>0</v>
      </c>
    </row>
    <row r="242" spans="1:7" x14ac:dyDescent="0.3">
      <c r="A242" s="28"/>
      <c r="B242" s="28"/>
      <c r="C242" s="104"/>
      <c r="D242" s="105"/>
      <c r="E242" s="31"/>
      <c r="F242" s="31"/>
      <c r="G242" s="32"/>
    </row>
    <row r="243" spans="1:7" x14ac:dyDescent="0.3">
      <c r="A243" s="28"/>
      <c r="B243" s="28"/>
      <c r="C243" s="106"/>
      <c r="D243" s="105"/>
      <c r="E243" s="31"/>
      <c r="F243" s="31"/>
      <c r="G243" s="32"/>
    </row>
    <row r="244" spans="1:7" x14ac:dyDescent="0.3">
      <c r="A244" s="28"/>
      <c r="B244" s="28"/>
      <c r="C244" s="106"/>
      <c r="D244" s="105"/>
      <c r="E244" s="31"/>
      <c r="F244" s="31"/>
      <c r="G244" s="32"/>
    </row>
  </sheetData>
  <sheetProtection algorithmName="SHA-512" hashValue="OQVVSZKej6CUBzvGXeclbpKWsdBvsUDAYgp2OFCR9m11gLRxmG0yiAu6fN4xMv0JiTGJkgEI8Bk+Kz4plYs3hQ==" saltValue="WClD6ekpTP9BFrHrUNdqJ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2018-05-23T08:20:55Z</dcterms:modified>
</cp:coreProperties>
</file>