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ospić\Desktop\J.N. 2021\Atletska staza\"/>
    </mc:Choice>
  </mc:AlternateContent>
  <bookViews>
    <workbookView xWindow="0" yWindow="0" windowWidth="28800" windowHeight="11595"/>
  </bookViews>
  <sheets>
    <sheet name="OPĆI UVJETI TROŠKOVNIKA" sheetId="3" r:id="rId1"/>
    <sheet name="TROŠKOVNIK" sheetId="1" r:id="rId2"/>
  </sheets>
  <definedNames>
    <definedName name="_xlnm.Print_Area" localSheetId="1">TROŠKOVNIK!$A$1:$F$156</definedName>
  </definedNames>
  <calcPr calcId="162913"/>
</workbook>
</file>

<file path=xl/calcChain.xml><?xml version="1.0" encoding="utf-8"?>
<calcChain xmlns="http://schemas.openxmlformats.org/spreadsheetml/2006/main">
  <c r="F111" i="1" l="1"/>
  <c r="F135" i="1" l="1"/>
  <c r="F127" i="1"/>
  <c r="F125" i="1"/>
  <c r="F114" i="1"/>
  <c r="F101" i="1"/>
  <c r="F92" i="1"/>
  <c r="F86" i="1"/>
  <c r="F81" i="1"/>
  <c r="F75" i="1"/>
  <c r="F72" i="1"/>
  <c r="F66" i="1"/>
  <c r="F58" i="1"/>
  <c r="F53" i="1"/>
  <c r="F49" i="1"/>
  <c r="F43" i="1"/>
  <c r="F39" i="1"/>
  <c r="F34" i="1"/>
  <c r="F29" i="1"/>
  <c r="F24" i="1"/>
  <c r="F22" i="1"/>
  <c r="F14" i="1"/>
  <c r="F7" i="1"/>
  <c r="F9" i="1" l="1"/>
  <c r="F141" i="1" s="1"/>
  <c r="F137" i="1" l="1"/>
  <c r="F146" i="1" s="1"/>
  <c r="F68" i="1" l="1"/>
  <c r="F142" i="1" s="1"/>
  <c r="F129" i="1"/>
  <c r="F145" i="1" s="1"/>
  <c r="F116" i="1"/>
  <c r="F144" i="1" s="1"/>
  <c r="F94" i="1"/>
  <c r="F143" i="1" s="1"/>
  <c r="F148" i="1" l="1"/>
  <c r="F149" i="1" l="1"/>
  <c r="F150" i="1" s="1"/>
</calcChain>
</file>

<file path=xl/sharedStrings.xml><?xml version="1.0" encoding="utf-8"?>
<sst xmlns="http://schemas.openxmlformats.org/spreadsheetml/2006/main" count="198" uniqueCount="160">
  <si>
    <t>m'</t>
  </si>
  <si>
    <t>a</t>
  </si>
  <si>
    <t>2.</t>
  </si>
  <si>
    <t>kom</t>
  </si>
  <si>
    <t>3.</t>
  </si>
  <si>
    <t>4.</t>
  </si>
  <si>
    <t>5.</t>
  </si>
  <si>
    <t>paušal</t>
  </si>
  <si>
    <t>m3</t>
  </si>
  <si>
    <t>a - prva: do 20 cm iznad tjemena cijevi probranim sitnim materijalom uz pažljivo nabijanje, ravnomjerno s obje strane, da ne dođe do pomaka ili oštećenja spojeva.</t>
  </si>
  <si>
    <t>b - preostali dio rova u slojevima od 20 cm, sa potrebnim nabijanjem.</t>
  </si>
  <si>
    <t>Obračun po 1.0 m3 zatrpanog kanala u prirodno sraslom stanju.</t>
  </si>
  <si>
    <t>OBORINSKA  KANALIZACIJA</t>
  </si>
  <si>
    <t>Stavka obuhvaća sve potrebne radove kod iskopa rova, zaštitu kod eventualnog urušavanja i sl.</t>
  </si>
  <si>
    <t>Obračun po m3 iskopanog materijala u sraslom stanju.</t>
  </si>
  <si>
    <t>Izrada pješčane posteljice ispod i iznad cijevi granulacije 0-4 mm. Podloga se izvodi nakon što nadzorni inženjer prigleda izvedbu rova. Rad obuhvaća nabavu, dopremu, razastiranje po rovu, grubo i fino planiranje materijala i nabijanje uz vlaženje do tražene zbijenosti u sloju od 10 cm, pijesak nasipati i 10 cm iznad tjemena cijevi. Podlogu izvesti prema projektiranim nagibima. Obračun po m3 izvedene podloge.</t>
  </si>
  <si>
    <t>Obračun po 1.0 m3 položene posteljice, ispod i iznad cijevi.</t>
  </si>
  <si>
    <t>Kompletno ispitivanje oborinske odvodnje na vodonepropusnost a sve u skladu sa važećim tehničkim propisima, te uvjetima i podacima isporučioca opreme.</t>
  </si>
  <si>
    <t>OPĆI  TEHNIČKI UVJETI</t>
  </si>
  <si>
    <t>a) utvrditi kotu 0,00 i obilježiti je na gradilištu kao referentnu točku,</t>
  </si>
  <si>
    <t xml:space="preserve">c) sve mjere u projektima provjeriti na gradilištu prije narudžbe materijala ili gotovih proizvoda,                                        </t>
  </si>
  <si>
    <t xml:space="preserve">d) provjera količina troškovnika obaveza je Izvođača radova, kao i izrada dokaznice izvedenih radova unutar građevinske knjige       </t>
  </si>
  <si>
    <t>MATERIJAL</t>
  </si>
  <si>
    <t>RAD</t>
  </si>
  <si>
    <t xml:space="preserve">U kalkulaciji rada treba uključiti sav potreban rad, kako glavni tako i pomoćni, te kompletan unutarnji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 </t>
  </si>
  <si>
    <t>OPLATA</t>
  </si>
  <si>
    <t>Kod izrade oplate predvidjeti podupiranja, uklještenja, osiguranja širokog iskopa od urušavanja kao i postavu na mjesto te njeno skidanje u vremenskom roku predviđenom za pojedine konstruktivne elemente. Stavkom se također podrazumjeva mazanje oplate prije betoniranja te čuvanje iste po skidanju sa sortiranjem elemenata za ponovnu upotrebu. Cijenom je obuhvaćen sav potreban rad kako glavni tako i pomoćni, te svi tipovi prijenosa bilo ručnih bilo pomoću strojeva. Sva potrebna oplata za izvedbu stavki uključena je u cijenu stavke.</t>
  </si>
  <si>
    <t>IZMJERA</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</si>
  <si>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</si>
  <si>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</si>
  <si>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montaža gradilišne ograde i rješavanje privremenih priključaka (vode, struje i sl), rasvjeta gradilišta</t>
  </si>
  <si>
    <t>b) izrada nanosne skele i iskolčenje objekta</t>
  </si>
  <si>
    <t>c) postava oglasne ploče sa podacima vezani za gradilište a sve u skladu sa važećim pravilnicima</t>
  </si>
  <si>
    <t xml:space="preserve">Sve navedeno vrijedi i za sve kooperante i radove predviđene ovim troškovnikom, bez obzira na vrstu. Izvođač ima pravo na maržu u postotku koji će odrediti samostalno, a u okvirima važećih propisa koji reguliraju tu materiju. </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</si>
  <si>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</si>
  <si>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</si>
  <si>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m2</t>
  </si>
  <si>
    <t>Planiranje na točnost +/- 2 cm, komplet sa nabijanjem podloge</t>
  </si>
  <si>
    <t>na zbijenost do 80 MN/m2 i priprema za postavu tampona.</t>
  </si>
  <si>
    <t>Dobava, dovoz i izrada tucaničke podloge od drobljenog kamenog materijala 0/63 debljina sloja 30 cm.</t>
  </si>
  <si>
    <t>Obračun po m3</t>
  </si>
  <si>
    <t>Tucanička podloga se izvodi u poprečnom padu na dijelu atletskog trkališta od 1%, a u polukružnom segmentu i u polukrugu ima radijalni pad od 0,4 %.</t>
  </si>
  <si>
    <t>ASFALTERSKI  I  BETONSKI  RADOVI</t>
  </si>
  <si>
    <t>2.1.</t>
  </si>
  <si>
    <t>2.2.</t>
  </si>
  <si>
    <t>2.3.</t>
  </si>
  <si>
    <t>Betoniranje izvesti sa betonom C25/30 i potrebnoj oplati.</t>
  </si>
  <si>
    <t>Izvedba strogo prema priloženim nacrtima, detaljima te uputama proizvođača opreme.</t>
  </si>
  <si>
    <t>Obračun po m3 izvedenih temelja, komplet beton i oplata.</t>
  </si>
  <si>
    <t>2.4.</t>
  </si>
  <si>
    <t>Dobava i dovoz materijala, te izvedba betonskih temelja za tipske linijske rešetke i rubnjake.</t>
  </si>
  <si>
    <t>Dobava i dovoz materijala, te izvedba betonske podloge i temelja za pjeskolov sa rubnjakom (skok u dalj).</t>
  </si>
  <si>
    <t>Iskolčenje trase i objekata na terenu čime su obuhvaćena sva mjerenja kojima se podaci prenose na teren, osiguranje karakterističnih točaka, održavanje karakterističnih iskolčenih oznaka za vrijeme građenja. U cijeni je obuhvaćena i izrada odgovarajuće geodetske dokumentacije.</t>
  </si>
  <si>
    <t xml:space="preserve">OBORINSKA  KANALIZACIJA </t>
  </si>
  <si>
    <t>3.1.</t>
  </si>
  <si>
    <t>Cijevi, DN 250 mm</t>
  </si>
  <si>
    <t>b</t>
  </si>
  <si>
    <t>5.1.</t>
  </si>
  <si>
    <t>linijska rešetka</t>
  </si>
  <si>
    <t>sabirni element</t>
  </si>
  <si>
    <t>6.</t>
  </si>
  <si>
    <t>RAZNI  RADOVI</t>
  </si>
  <si>
    <t>6.1.</t>
  </si>
  <si>
    <t>Izvoditelj je dužan prije početka radova probnim iskopima pronaći točan položaj eventualnih instalacija. Investitor je dužan pravovremeno izvijestiti nadležna poduzeća za svaki pojedini vod radi osiguranja stručnog nadzora nad izvedbom zaštite, odnosno eventualno potrebnog izmještanja postojećih instalacija na području zahvata.</t>
  </si>
  <si>
    <t>ZEMLJANI  RADOVI</t>
  </si>
  <si>
    <t>U cijenu stavke uključiti geodetsko praćenje projektiranih padova. Iskop se izvodi u terenu C kategorije (zemlja).</t>
  </si>
  <si>
    <t>U cijeni obuhvatiti:</t>
  </si>
  <si>
    <t>Široki strojno-ručni iskop terena i nasipavanje, radi niveliranja terena - do projektom predviđene kote.</t>
  </si>
  <si>
    <t>Iskop i nasip izvesti prema priloženom poprečnom profilu, komplet sa utovarom i odvozom materijala u nasip unutar i van igrališta.</t>
  </si>
  <si>
    <t xml:space="preserve">Strojno-ručni iskop rovova za smještaj linijske odvodnje oborinskih voda.
Iskopani materijal, koji će se upotrijebiti za zatrpavanje, izbacuje se iz jarka na minimum 1,0 m od ruba, a ostatak se odvozi na privremenu deponiju (unutar igrališta) za kasniji odvoz.
U cijenu stavke uključiti geodetsko praćenje projektiranog pada kanala te planiranje dna jarka na točnost +/- 2 - 3cm.
</t>
  </si>
  <si>
    <t xml:space="preserve">Strojno-ručni iskop rovova za smještaj rubnjaka sa pripadajućim temeljima.
Iskopani materijal, koji će se upotrijebiti za zatrpavanje, izbacuje se iz jarka na minimum 1,0 m od ruba, a ostatak se odvozi na privremenu deponiju (unutar igrališta) za kasniji odvoz.
</t>
  </si>
  <si>
    <t xml:space="preserve">Strojno-ručni iskop rovova za smještaj spojnih cijevi od nove linijske odvodnje i jame skoka u dalj do upojnih bunara.
Iskopani materijal, koji će se upotrijebiti za zatrpavanje, izbacuje se iz jarka na minimum 1,0 m od ruba, a ostatak se odvozi na privremenu deponiju (unutar igrališta) za kasniji odvoz.
U cijenu stavke uključiti geodetsko praćenje projektiranog pada kanala te planiranje dna jarka na točnost +/- 2 - 3cm.
</t>
  </si>
  <si>
    <t>Zatrpavanje rova (spojnih cijevi) iskopanim materijalom u slojevima sa potrebnim nabijanjem. Zatrpavanje se izvodi u dvije faze:</t>
  </si>
  <si>
    <t>Razna nasipavanja materijalom iz iskopa: oko izvedenih temelja potpornih zidova, oko linijske odvodnje, oko temelja rubnjaka i sl. Nasipavanje izvesti do projektirane kote, komplet sa potrebnim planiranjem i nabijanjem.</t>
  </si>
  <si>
    <t>Obračun po m3 nasipa u sraslom stanju.</t>
  </si>
  <si>
    <t>Fino planiranje svih površina na kojima je izvršen iskop i nasip.</t>
  </si>
  <si>
    <t>Tucanička podloga na mjestima predviđenim za gumirane podloge i tenisit. U cijeni obuhvatiti:</t>
  </si>
  <si>
    <t>Dobava, dovoz i izrada tucaničke podloge od drobljenog kamenog materijala 0/40 debljina sloja 20 cm.</t>
  </si>
  <si>
    <t>2.5.</t>
  </si>
  <si>
    <t>2.7.</t>
  </si>
  <si>
    <t>2.8.</t>
  </si>
  <si>
    <t>2.9.</t>
  </si>
  <si>
    <t>2.10.</t>
  </si>
  <si>
    <t>UKUPNO: 2. ZEMLJANI RADOVI</t>
  </si>
  <si>
    <t>3.2.</t>
  </si>
  <si>
    <t>UKUPNO: 3. ASFALTERSKI  I  BETONSKI  RADOVI</t>
  </si>
  <si>
    <t>Nabava, doprema i montaža PVC cijevi oborinske kanalizacije, kvalitete prema  st. G.C6.501, ispitivanje na pritisak od 1.5 bar/cm2, koeficijent istezanja 0.08 mm/m'. Cijevi su položene na pripremljenu posteljicu u projektiranom uzdužnom padu. Cijevi treba izvesti tako da se u očišćeni utor naglavka postavi gumena brtva, skošeni kraj cijevi namaže se kalijevim sapunom,utiskivanjem uz lagano zakretanje cijevi ili spojivog dijela u naglavku obavi se spajanje.</t>
  </si>
  <si>
    <t>Izvedba upojnih bunara.</t>
  </si>
  <si>
    <t xml:space="preserve">d - betonsko okno na nasipu upojnog bunara. Okno, vel. 50x50x50 cm. Stijenke d=10 cm. U cijeni obračunat i ab poklopac.    Sve komplet u funkciji.                                                           </t>
  </si>
  <si>
    <t>Obračun po komadu.</t>
  </si>
  <si>
    <t>Izvedba prema priloženom detalju.</t>
  </si>
  <si>
    <t>a - iskop terena za izvedbu upojnog bunara       .. m3  2,50</t>
  </si>
  <si>
    <t>c - nasipavanje bunara sa materijalom iz iskopa (oko betonskog okna)    ….. m3 0,20</t>
  </si>
  <si>
    <t>b - nasipavanje bunara sa lomljenim kamena    ….. m3 2,30</t>
  </si>
  <si>
    <t>Obračun po m' gotove kanalizacione mreže izvedeno u svemu prema važećim tehničkim propisima za oborinsku kanalizaciju, ispitano na funkcionalnost. Spoj linijske odvodnje i upojnih bunara.</t>
  </si>
  <si>
    <t>LINIJSKA  ODVODNJA</t>
  </si>
  <si>
    <t xml:space="preserve">LINIJSKA ODVODNJA </t>
  </si>
  <si>
    <t>Tipski, betonski parkovni rubnjak, dim. 6x20x100 cm.</t>
  </si>
  <si>
    <t>Betonski temelj i iskop posebno obračunati.</t>
  </si>
  <si>
    <t>Obračun po m' rubnjaka u funkciji.</t>
  </si>
  <si>
    <t>Izvedba strogo prema priloženim nacrtima, detaljima te uputama proizvođača opreme. Obračun po m3 izvedenih temelja.</t>
  </si>
  <si>
    <t>Široki iskop sa odvozom u nasip.</t>
  </si>
  <si>
    <t>Planiranje nasipa  i nabijanje do potrebne zbijenosti od 80 KN/m2.</t>
  </si>
  <si>
    <t>Obračun po m3  iskopanog  materijala, komplet sa odvozom u nasip unutar i van igrališta. U cijenu obuhvatiti potrebno planiranje i nabijanje nasipa na zbijenost od 80 MN/m2.</t>
  </si>
  <si>
    <t>Dobava i ugradnja rubnjaka oko staze te unutar staze na dijelovima predviđenim u projektnoj dokumentaciji. U cijenu obuhvatiti i obradu fuga na spojevima.</t>
  </si>
  <si>
    <t>1.</t>
  </si>
  <si>
    <t>RUŠENJA</t>
  </si>
  <si>
    <t>1.1.</t>
  </si>
  <si>
    <t>Izmještanje dvije šahte na novu poziciju izvan atletske staze. U cijenu je uključen iskop oko postojećih šahti, iskop novih jama i izrada okna od armiranog betona te izmještaj instalacija na novu poziciju. Udaljenost cca. 3,5 m.</t>
  </si>
  <si>
    <t>UKUPNO 1: RUŠENJA</t>
  </si>
  <si>
    <t>3.3.</t>
  </si>
  <si>
    <t>3.4.</t>
  </si>
  <si>
    <t>3.5.</t>
  </si>
  <si>
    <t>4.2.</t>
  </si>
  <si>
    <t>2.6.</t>
  </si>
  <si>
    <t xml:space="preserve">R E K A P I T U L A C I J A  </t>
  </si>
  <si>
    <t>4.1.</t>
  </si>
  <si>
    <t>UKUPNO: 4. OBORINSKA  KANALIZACIJA</t>
  </si>
  <si>
    <t>UKUPNO: 5. LINIJSKA ODVODNJA</t>
  </si>
  <si>
    <t>UKUPNO: 6. RAZNI  RADOVI</t>
  </si>
  <si>
    <t>TROŠKOVNIK</t>
  </si>
  <si>
    <t>NARUČITELJ: Grad Gospić, Budačka 55,  53000 Gospić</t>
  </si>
  <si>
    <t xml:space="preserve">PONUDITELJ: </t>
  </si>
  <si>
    <t xml:space="preserve">(naziv, adresa i sjedište ponuditelja, OIB)
</t>
  </si>
  <si>
    <r>
      <rPr>
        <b/>
        <sz val="11"/>
        <rFont val="Verdana"/>
        <family val="2"/>
        <charset val="238"/>
      </rPr>
      <t xml:space="preserve">Upute za popunjavanje: </t>
    </r>
    <r>
      <rPr>
        <sz val="11"/>
        <rFont val="Verdana"/>
        <family val="2"/>
        <charset val="238"/>
      </rPr>
      <t xml:space="preserve">popunjava se samo stupac E označen plavom bojom  - </t>
    </r>
    <r>
      <rPr>
        <b/>
        <sz val="11"/>
        <rFont val="Verdana"/>
        <family val="2"/>
        <charset val="238"/>
      </rPr>
      <t>Jedinična cijena (bez PDV-a</t>
    </r>
    <r>
      <rPr>
        <sz val="11"/>
        <rFont val="Verdana"/>
        <family val="2"/>
        <charset val="238"/>
      </rPr>
      <t>), ostala polja se automatski popunjavaju.</t>
    </r>
  </si>
  <si>
    <r>
      <rPr>
        <b/>
        <sz val="11"/>
        <rFont val="Verdana"/>
        <family val="2"/>
        <charset val="238"/>
      </rPr>
      <t>PREDMET NADMETANJA:</t>
    </r>
    <r>
      <rPr>
        <sz val="11"/>
        <rFont val="Verdana"/>
        <family val="2"/>
        <charset val="238"/>
      </rPr>
      <t xml:space="preserve"> IZGRADNJA ATLETSKE STAZE FAZA I</t>
    </r>
  </si>
  <si>
    <t>R.
br.</t>
  </si>
  <si>
    <t>opis radova</t>
  </si>
  <si>
    <t>Jedinica
mjere</t>
  </si>
  <si>
    <t>Količina</t>
  </si>
  <si>
    <t>Jed. cijena
(bez PDV-a)</t>
  </si>
  <si>
    <t>Ukupno</t>
  </si>
  <si>
    <t>UPUTA ZA POPUNJAVANJE: Ponuditelj popunjava ćeliju označenu plavom bojom. U njoj iskazuje duljinu ponuđenog jamstvenog roka kvalitete izvedenih radova.</t>
  </si>
  <si>
    <t>NAPOMENA: Jamstveni rok moguće je iskazivati isključivo cijelim brojem (ne decimalnim) u mjesecima (npr. 24, 36, 48 i sl.).</t>
  </si>
  <si>
    <t>Ponuđeni jamstveni rok kvalitete izvedenih radova ponude koja je predmet ocjene:</t>
  </si>
  <si>
    <t>Sustav linijske odvodnje uz atletsku stazu – kanal jednake visine rubova</t>
  </si>
  <si>
    <t xml:space="preserve">Sve radove izvesti prema opisima pojedinih stavki troškovnika, općim smjernicama iz pojedinih grupa radova, detaljima, i svim važećim tehničkim propisima i standardima, kao i uputstvima proizvođača materijala, te pravilima struke i građevinskim normama.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                                                         </t>
  </si>
  <si>
    <t xml:space="preserve">b) ukoliko se ukažu eventualne nejednakosti između projekta i stanja na gradilištu izvođač radova dužan je pravovremeno o tome izvjestiti investitora i nadzornog inženjera te shodno tome zatražiti potrebna objašnjenja,                                                                                </t>
  </si>
  <si>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 Potrebno je uzimanje uzoraka - probnih kocki - za beton, te ugradnja samo onih materijala koji imaju važeće ateste. Svu dokumentaciju o dokazu kvalitete materijala prikuplja izvođač radova i po završetku predaje Investitoru.</t>
  </si>
  <si>
    <t>Ukoliko u pojedinoj stavci troškovnika nije definiran način obračuna radova, isti se obračunava prema važećim građevinskim normama. Kod paušalnog obračuna izvođač mora sam procijeniti vrijednost pojedinih stavaka koje se obračunavaju u stavci te isti izvesti bez prava na dodatne iznose.</t>
  </si>
  <si>
    <t>d) cjelokupnu režiju gradilišta uključivo dizalice, mostove, sitnu mehanizaciju i ostalo</t>
  </si>
  <si>
    <t>e)najamne troškove posuđene mehanizacije koju izvođač ne posjeduje,</t>
  </si>
  <si>
    <t>f)nalijeganje terena prije betoniranja temelja,</t>
  </si>
  <si>
    <t>g) sva ispitivanja materijala bilo na gradilištu bilo u laboratorijima, ishodovanje atesta,</t>
  </si>
  <si>
    <t>h)barake (kontejnere) za smještaj radnika, ureda gradilišta, nadzorne službe,</t>
  </si>
  <si>
    <t>i) izrada privremenog sanitarnog čvora za radnike i upravu gradilišta prema sanitarnim propisima,</t>
  </si>
  <si>
    <t>j) uskladištenja materijala u barakama ili na platoima izvedenim za tu svrhu,</t>
  </si>
  <si>
    <t>k)uređenje gradilišta po izvedenim radovima sa odvozom otpadnih materijala,</t>
  </si>
  <si>
    <t>l)rastavljanje - demontaža baraka, kontejnera i platoa po završetku radova,</t>
  </si>
  <si>
    <t xml:space="preserve">Jamstvo za otklanjanje nedostataka u jamstvenom roku (J)                                            
</t>
  </si>
  <si>
    <r>
      <rPr>
        <b/>
        <sz val="11"/>
        <rFont val="Verdana"/>
        <family val="2"/>
        <charset val="238"/>
      </rPr>
      <t xml:space="preserve">Upute za popunjavanje: </t>
    </r>
    <r>
      <rPr>
        <sz val="11"/>
        <rFont val="Verdana"/>
        <family val="2"/>
        <charset val="238"/>
      </rPr>
      <t xml:space="preserve">popunjavaju se samo ćelije u stupcu E označene plavom bojom  - </t>
    </r>
    <r>
      <rPr>
        <b/>
        <sz val="11"/>
        <rFont val="Verdana"/>
        <family val="2"/>
        <charset val="238"/>
      </rPr>
      <t>Jedinična cijena (bez PDV-a</t>
    </r>
    <r>
      <rPr>
        <sz val="11"/>
        <rFont val="Verdana"/>
        <family val="2"/>
        <charset val="238"/>
      </rPr>
      <t>), ostala polja se automatski popunjavaju.</t>
    </r>
  </si>
  <si>
    <t>Zahtjevi kvalitete su: stupanj zbijenosti Sz≥100%, modul stišljivosti Ms≥ 80 MN/m2.</t>
  </si>
  <si>
    <r>
      <t xml:space="preserve">Proizvodnja, prijevoz i strojna ugradnja bitumeniziranog nosivog sloja. BNS 16 vodopropusni (≥0.01 cm/s), </t>
    </r>
    <r>
      <rPr>
        <b/>
        <sz val="11"/>
        <rFont val="Verdana"/>
        <family val="2"/>
        <charset val="238"/>
      </rPr>
      <t>debljine 4 cm</t>
    </r>
    <r>
      <rPr>
        <sz val="11"/>
        <rFont val="Verdana"/>
        <family val="2"/>
        <charset val="238"/>
      </rPr>
      <t>, sve prema mjerama iz projekta, odstupanje nivelete ± 5 mm na 4 m dužine. Postava na tucaničku podlogu (posebno obračunato).</t>
    </r>
  </si>
  <si>
    <r>
      <t xml:space="preserve">Proizvodnja, prijevoz i ugradnja habajućeg sloja od asfaltbetona, vodopropusni (≥0.01 cm/s), </t>
    </r>
    <r>
      <rPr>
        <b/>
        <sz val="11"/>
        <rFont val="Verdana"/>
        <family val="2"/>
        <charset val="238"/>
      </rPr>
      <t>debljine 4 cm</t>
    </r>
    <r>
      <rPr>
        <sz val="11"/>
        <rFont val="Verdana"/>
        <family val="2"/>
        <charset val="238"/>
      </rPr>
      <t>, sve prema projektu, odstupanje nivelete ± 5 mm na 4 m dužine i 0.4% od projektom predviđenog poprečnog pada.</t>
    </r>
  </si>
  <si>
    <r>
      <t xml:space="preserve">Dobava i montaža kanala za linijsku odvodnju oborinskih voda  na atletskim borilištima. Tijelo kanala izvedeno je iz  polimerbetona natur boje,  u ravnim elementima - 00581 ili elementima u radijusu - 00582 (r=36,5m). Građevinska duljina kanala 100 cm, građevinska širina tijela kanala 160 mm, </t>
    </r>
    <r>
      <rPr>
        <b/>
        <sz val="11"/>
        <rFont val="Verdana"/>
        <family val="2"/>
        <charset val="238"/>
      </rPr>
      <t>svjetla širina 125 mm, ukupne visine 200 mm</t>
    </r>
    <r>
      <rPr>
        <sz val="11"/>
        <rFont val="Verdana"/>
        <family val="2"/>
        <charset val="238"/>
      </rPr>
      <t xml:space="preserve">, težina 17 kg. Kanal se izvodi polaganjem na betonsku podlogu marke MB25 debljine sloja 15cm a potrebno  ga je  bočno  založiti betonom. Gornji rub  kanala  izvodi se u ravnini s okolnom  podlogom , a tartan obloga postavlja se do rubova kanala. Spoj na temeljnu kanalizaciju izvesti preko tipskog </t>
    </r>
    <r>
      <rPr>
        <b/>
        <sz val="11"/>
        <rFont val="Verdana"/>
        <family val="2"/>
        <charset val="238"/>
      </rPr>
      <t>SABIRNOG</t>
    </r>
    <r>
      <rPr>
        <sz val="11"/>
        <rFont val="Verdana"/>
        <family val="2"/>
        <charset val="238"/>
      </rPr>
      <t xml:space="preserve"> </t>
    </r>
    <r>
      <rPr>
        <b/>
        <sz val="11"/>
        <rFont val="Verdana"/>
        <family val="2"/>
        <charset val="238"/>
      </rPr>
      <t xml:space="preserve">ELEMENTA (00601) </t>
    </r>
    <r>
      <rPr>
        <sz val="11"/>
        <rFont val="Verdana"/>
        <family val="2"/>
        <charset val="238"/>
      </rPr>
      <t xml:space="preserve">, građevinska duljina sabirnog elementa je 50 cm ,građevinska visina 470 mm ,s taložnom posudom i  odljevom </t>
    </r>
    <r>
      <rPr>
        <b/>
        <sz val="11"/>
        <rFont val="Verdana"/>
        <family val="2"/>
        <charset val="238"/>
      </rPr>
      <t>DN 100 /DN 150</t>
    </r>
    <r>
      <rPr>
        <sz val="11"/>
        <rFont val="Verdana"/>
        <family val="2"/>
        <charset val="238"/>
      </rPr>
      <t>.</t>
    </r>
  </si>
  <si>
    <r>
      <t xml:space="preserve">Za pokrivanje kanala i označavanje unutarnjeg ruba atletske staze koristiti bijeli pokrovni element iz </t>
    </r>
    <r>
      <rPr>
        <b/>
        <sz val="11"/>
        <rFont val="Verdana"/>
        <family val="2"/>
        <charset val="238"/>
      </rPr>
      <t>GFUP</t>
    </r>
    <r>
      <rPr>
        <sz val="11"/>
        <rFont val="Verdana"/>
        <family val="2"/>
        <charset val="238"/>
      </rPr>
      <t xml:space="preserve"> s jednostranim upojnim otvorima,duljine 100 cm.Ravni element </t>
    </r>
    <r>
      <rPr>
        <b/>
        <sz val="11"/>
        <rFont val="Verdana"/>
        <family val="2"/>
        <charset val="238"/>
      </rPr>
      <t>( 00360 )</t>
    </r>
    <r>
      <rPr>
        <sz val="11"/>
        <rFont val="Verdana"/>
        <family val="2"/>
        <charset val="238"/>
      </rPr>
      <t>,</t>
    </r>
    <r>
      <rPr>
        <b/>
        <sz val="11"/>
        <rFont val="Verdana"/>
        <family val="2"/>
        <charset val="238"/>
      </rPr>
      <t xml:space="preserve"> </t>
    </r>
    <r>
      <rPr>
        <sz val="11"/>
        <rFont val="Verdana"/>
        <family val="2"/>
        <charset val="238"/>
      </rPr>
      <t xml:space="preserve">element u radijusu </t>
    </r>
    <r>
      <rPr>
        <b/>
        <sz val="11"/>
        <rFont val="Verdana"/>
        <family val="2"/>
        <charset val="238"/>
      </rPr>
      <t>( 00361 )</t>
    </r>
    <r>
      <rPr>
        <sz val="11"/>
        <rFont val="Verdana"/>
        <family val="2"/>
        <charset val="238"/>
      </rPr>
      <t xml:space="preserve">. </t>
    </r>
  </si>
  <si>
    <t>4.3.</t>
  </si>
  <si>
    <t>UKUPNO (1 - 6) bez PDV-a:</t>
  </si>
  <si>
    <t>PDV 25%:</t>
  </si>
  <si>
    <t>UKUPNO sa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</si>
</sst>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kn&quot;;\-#,##0.00\ &quot;kn&quot;"/>
    <numFmt numFmtId="164" formatCode="#,##0.00&quot; kn&quot;;\-#,##0.00&quot; kn&quot;"/>
    <numFmt numFmtId="165" formatCode="###,##0.00"/>
    <numFmt numFmtId="166" formatCode="_-* #,##0.00\ [$kn-41A]_-;\-* #,##0.00\ [$kn-41A]_-;_-* &quot;-&quot;??\ [$kn-41A]_-;_-@_-"/>
    <numFmt numFmtId="167" formatCode="###,##0"/>
  </numFmts>
  <fonts count="27" x14ac:knownFonts="1">
    <font>
      <sz val="10"/>
      <name val="Arial"/>
      <charset val="238"/>
    </font>
    <font>
      <b/>
      <sz val="12"/>
      <name val="Times New Roman"/>
      <family val="1"/>
      <charset val="238"/>
    </font>
    <font>
      <sz val="12"/>
      <name val="Times New Roman"/>
      <family val="1"/>
      <charset val="238"/>
    </font>
    <font>
      <b/>
      <sz val="12"/>
      <name val="Times New Roman"/>
      <family val="1"/>
    </font>
    <font>
      <sz val="12"/>
      <name val="Times New Roman"/>
      <family val="1"/>
    </font>
    <font>
      <sz val="10"/>
      <name val="Arial"/>
      <family val="2"/>
      <charset val="238"/>
    </font>
    <font>
      <sz val="12"/>
      <name val="Arial"/>
      <family val="2"/>
      <charset val="238"/>
    </font>
    <font>
      <b/>
      <sz val="12"/>
      <name val="Arial"/>
      <family val="2"/>
      <charset val="238"/>
    </font>
    <font>
      <sz val="8"/>
      <name val="Arial"/>
      <family val="2"/>
      <charset val="238"/>
    </font>
    <font>
      <sz val="12"/>
      <color rgb="FFFF0000"/>
      <name val="Times New Roman"/>
      <family val="1"/>
    </font>
    <font>
      <sz val="12"/>
      <color rgb="FFFF0000"/>
      <name val="Times New Roman"/>
      <family val="1"/>
      <charset val="238"/>
    </font>
    <font>
      <sz val="10"/>
      <color rgb="FFFF0000"/>
      <name val="Arial"/>
      <family val="2"/>
      <charset val="238"/>
    </font>
    <font>
      <b/>
      <sz val="12"/>
      <color rgb="FFFF0000"/>
      <name val="Times New Roman"/>
      <family val="1"/>
      <charset val="238"/>
    </font>
    <font>
      <b/>
      <sz val="12"/>
      <color rgb="FFFF0000"/>
      <name val="Times New Roman"/>
      <family val="1"/>
    </font>
    <font>
      <sz val="10"/>
      <name val="Garamond"/>
      <family val="1"/>
      <charset val="238"/>
    </font>
    <font>
      <sz val="11"/>
      <color theme="1"/>
      <name val="Verdana"/>
      <family val="2"/>
      <charset val="238"/>
    </font>
    <font>
      <b/>
      <sz val="11"/>
      <name val="Verdana"/>
      <family val="2"/>
      <charset val="238"/>
    </font>
    <font>
      <sz val="11"/>
      <name val="Verdana"/>
      <family val="2"/>
      <charset val="238"/>
    </font>
    <font>
      <b/>
      <sz val="16"/>
      <color theme="1"/>
      <name val="Calibri"/>
      <family val="2"/>
      <charset val="238"/>
      <scheme val="minor"/>
    </font>
    <font>
      <b/>
      <sz val="14"/>
      <color theme="1"/>
      <name val="Verdana"/>
      <family val="2"/>
      <charset val="238"/>
    </font>
    <font>
      <sz val="12"/>
      <color theme="1"/>
      <name val="Verdana"/>
      <family val="2"/>
      <charset val="238"/>
    </font>
    <font>
      <sz val="12"/>
      <color theme="1"/>
      <name val="Calibri"/>
      <family val="2"/>
      <charset val="238"/>
      <scheme val="minor"/>
    </font>
    <font>
      <b/>
      <sz val="12"/>
      <color theme="1"/>
      <name val="Verdana"/>
      <family val="2"/>
      <charset val="238"/>
    </font>
    <font>
      <sz val="10"/>
      <name val="Verdana"/>
      <family val="2"/>
      <charset val="238"/>
    </font>
    <font>
      <b/>
      <i/>
      <sz val="11"/>
      <name val="Verdana"/>
      <family val="2"/>
      <charset val="238"/>
    </font>
    <font>
      <b/>
      <sz val="12"/>
      <name val="Verdana"/>
      <family val="2"/>
      <charset val="238"/>
    </font>
    <font>
      <sz val="11"/>
      <color rgb="FFFF0000"/>
      <name val="Verdana"/>
      <family val="2"/>
      <charset val="238"/>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8"/>
      </left>
      <right/>
      <top/>
      <bottom/>
      <diagonal/>
    </border>
  </borders>
  <cellStyleXfs count="4">
    <xf numFmtId="0" fontId="0" fillId="0" borderId="0" applyProtection="0">
      <alignment wrapText="1"/>
    </xf>
    <xf numFmtId="0" fontId="5" fillId="0" borderId="0"/>
    <xf numFmtId="0" fontId="5" fillId="0" borderId="0"/>
    <xf numFmtId="0" fontId="5" fillId="0" borderId="0"/>
  </cellStyleXfs>
  <cellXfs count="190">
    <xf numFmtId="0" fontId="0" fillId="0" borderId="0" xfId="0">
      <alignment wrapText="1"/>
    </xf>
    <xf numFmtId="0" fontId="15" fillId="0" borderId="0" xfId="0" applyFont="1" applyAlignment="1">
      <alignment horizontal="center"/>
    </xf>
    <xf numFmtId="0" fontId="15" fillId="0" borderId="0" xfId="0" applyFont="1" applyAlignment="1">
      <alignment horizontal="right"/>
    </xf>
    <xf numFmtId="0" fontId="15" fillId="0" borderId="0" xfId="0" applyFont="1" applyAlignment="1"/>
    <xf numFmtId="0" fontId="17" fillId="0" borderId="0" xfId="0" applyFont="1" applyAlignment="1">
      <alignment horizontal="left"/>
    </xf>
    <xf numFmtId="0" fontId="17" fillId="0" borderId="0" xfId="0" applyFont="1" applyBorder="1" applyAlignment="1">
      <alignment horizontal="left" vertical="top" wrapText="1"/>
    </xf>
    <xf numFmtId="0" fontId="17" fillId="0" borderId="0" xfId="0" applyFont="1" applyAlignment="1">
      <alignment horizontal="left" wrapText="1"/>
    </xf>
    <xf numFmtId="0" fontId="15" fillId="0" borderId="0" xfId="0" applyFont="1" applyAlignment="1">
      <alignment horizontal="left" vertical="top"/>
    </xf>
    <xf numFmtId="0" fontId="17" fillId="0" borderId="0" xfId="0" applyFont="1" applyAlignment="1">
      <alignment horizontal="justify"/>
    </xf>
    <xf numFmtId="0" fontId="17" fillId="0" borderId="0" xfId="0" applyFont="1" applyAlignment="1">
      <alignment horizontal="center" wrapText="1"/>
    </xf>
    <xf numFmtId="2" fontId="17" fillId="0" borderId="0" xfId="0" applyNumberFormat="1" applyFont="1" applyAlignment="1">
      <alignment horizontal="center" wrapText="1"/>
    </xf>
    <xf numFmtId="164" fontId="17" fillId="0" borderId="0" xfId="0" applyNumberFormat="1" applyFont="1" applyAlignment="1">
      <alignment horizontal="right" wrapText="1"/>
    </xf>
    <xf numFmtId="0" fontId="17" fillId="0" borderId="0" xfId="0" applyFont="1" applyAlignment="1">
      <alignment wrapText="1"/>
    </xf>
    <xf numFmtId="0" fontId="17" fillId="0" borderId="0" xfId="0" applyFont="1">
      <alignment wrapText="1"/>
    </xf>
    <xf numFmtId="0" fontId="16" fillId="0" borderId="0" xfId="0" applyFont="1" applyAlignment="1">
      <alignment horizontal="left"/>
    </xf>
    <xf numFmtId="0" fontId="16" fillId="0" borderId="0" xfId="0" applyFont="1" applyAlignment="1"/>
    <xf numFmtId="0" fontId="17" fillId="0" borderId="0" xfId="0" applyFont="1" applyAlignment="1">
      <alignment horizontal="justify" vertical="top"/>
    </xf>
    <xf numFmtId="0" fontId="17" fillId="0" borderId="0" xfId="0" applyFont="1" applyBorder="1" applyAlignment="1">
      <alignment horizontal="justify" vertical="top" wrapText="1"/>
    </xf>
    <xf numFmtId="0" fontId="17" fillId="0" borderId="0" xfId="0" applyFont="1" applyAlignment="1">
      <alignment horizontal="justify" vertical="top" wrapText="1"/>
    </xf>
    <xf numFmtId="0" fontId="17" fillId="0" borderId="0" xfId="0" applyFont="1" applyAlignment="1">
      <alignment horizontal="left" vertical="top"/>
    </xf>
    <xf numFmtId="0" fontId="17" fillId="0" borderId="0" xfId="0" applyFont="1" applyAlignment="1">
      <alignment vertical="top"/>
    </xf>
    <xf numFmtId="0" fontId="17" fillId="0" borderId="0" xfId="0" applyFont="1" applyBorder="1" applyAlignment="1">
      <alignment horizontal="left" vertical="top"/>
    </xf>
    <xf numFmtId="1" fontId="22" fillId="4" borderId="5" xfId="0" applyNumberFormat="1" applyFont="1" applyFill="1" applyBorder="1" applyAlignment="1" applyProtection="1">
      <alignment horizontal="center" vertical="center"/>
      <protection locked="0"/>
    </xf>
    <xf numFmtId="0" fontId="5" fillId="0" borderId="0" xfId="0" applyFont="1" applyProtection="1">
      <alignment wrapText="1"/>
      <protection locked="0"/>
    </xf>
    <xf numFmtId="0" fontId="17" fillId="0" borderId="0" xfId="0" applyFont="1" applyBorder="1" applyAlignment="1" applyProtection="1">
      <alignment vertical="top" wrapText="1"/>
      <protection locked="0"/>
    </xf>
    <xf numFmtId="0" fontId="8" fillId="0" borderId="0" xfId="0" applyFont="1" applyAlignment="1" applyProtection="1">
      <alignment horizontal="justify" vertical="top"/>
      <protection locked="0"/>
    </xf>
    <xf numFmtId="0" fontId="8" fillId="0" borderId="0" xfId="0" applyFont="1" applyAlignment="1" applyProtection="1">
      <alignment wrapText="1"/>
      <protection locked="0"/>
    </xf>
    <xf numFmtId="0" fontId="7" fillId="0" borderId="0" xfId="0" applyFont="1" applyProtection="1">
      <alignment wrapText="1"/>
      <protection locked="0"/>
    </xf>
    <xf numFmtId="0" fontId="5" fillId="0" borderId="0" xfId="0" applyFont="1" applyAlignment="1" applyProtection="1">
      <alignment horizontal="justify" vertical="top"/>
      <protection locked="0"/>
    </xf>
    <xf numFmtId="0" fontId="5" fillId="0" borderId="0" xfId="0" applyFont="1" applyAlignment="1" applyProtection="1">
      <alignment wrapText="1"/>
      <protection locked="0"/>
    </xf>
    <xf numFmtId="0" fontId="5" fillId="0" borderId="0" xfId="0" applyFont="1" applyAlignment="1" applyProtection="1">
      <protection locked="0"/>
    </xf>
    <xf numFmtId="0" fontId="6" fillId="0" borderId="0" xfId="0" applyFont="1" applyProtection="1">
      <alignment wrapText="1"/>
      <protection locked="0"/>
    </xf>
    <xf numFmtId="0" fontId="0" fillId="0" borderId="0" xfId="0" applyProtection="1">
      <alignment wrapText="1"/>
      <protection locked="0"/>
    </xf>
    <xf numFmtId="0" fontId="11" fillId="0" borderId="0" xfId="0" applyFont="1" applyProtection="1">
      <alignment wrapText="1"/>
      <protection locked="0"/>
    </xf>
    <xf numFmtId="0" fontId="4" fillId="0" borderId="0" xfId="0" applyFont="1" applyAlignment="1" applyProtection="1">
      <alignment horizontal="left" wrapText="1"/>
      <protection locked="0"/>
    </xf>
    <xf numFmtId="0" fontId="2" fillId="0" borderId="0" xfId="0" applyFont="1" applyAlignment="1" applyProtection="1">
      <alignment horizontal="justify"/>
      <protection locked="0"/>
    </xf>
    <xf numFmtId="0" fontId="4" fillId="0" borderId="0" xfId="0" applyFont="1" applyAlignment="1" applyProtection="1">
      <alignment horizontal="right" wrapText="1"/>
      <protection locked="0"/>
    </xf>
    <xf numFmtId="2" fontId="4" fillId="0" borderId="0" xfId="0" applyNumberFormat="1" applyFont="1" applyAlignment="1" applyProtection="1">
      <alignment horizontal="center" wrapText="1"/>
      <protection locked="0"/>
    </xf>
    <xf numFmtId="7" fontId="4" fillId="0" borderId="0" xfId="0" applyNumberFormat="1" applyFont="1" applyAlignment="1" applyProtection="1">
      <alignment wrapText="1"/>
      <protection locked="0"/>
    </xf>
    <xf numFmtId="0" fontId="4" fillId="0" borderId="0" xfId="0" applyFont="1" applyBorder="1" applyAlignment="1" applyProtection="1">
      <alignment horizontal="right" wrapText="1"/>
      <protection locked="0"/>
    </xf>
    <xf numFmtId="2" fontId="4" fillId="0" borderId="0" xfId="0" applyNumberFormat="1" applyFont="1" applyBorder="1" applyAlignment="1" applyProtection="1">
      <alignment horizontal="center" wrapText="1"/>
      <protection locked="0"/>
    </xf>
    <xf numFmtId="0" fontId="3" fillId="0" borderId="0" xfId="0" applyFont="1" applyBorder="1" applyAlignment="1" applyProtection="1">
      <alignment horizontal="right" wrapText="1"/>
      <protection locked="0"/>
    </xf>
    <xf numFmtId="7" fontId="3" fillId="0" borderId="0" xfId="0" applyNumberFormat="1" applyFont="1" applyBorder="1" applyAlignment="1" applyProtection="1">
      <alignment wrapText="1"/>
      <protection locked="0"/>
    </xf>
    <xf numFmtId="0" fontId="13" fillId="0" borderId="0" xfId="0" applyFont="1" applyBorder="1" applyAlignment="1" applyProtection="1">
      <alignment horizontal="left" vertical="top" wrapText="1"/>
      <protection locked="0"/>
    </xf>
    <xf numFmtId="0" fontId="12" fillId="0" borderId="0" xfId="0" applyFont="1" applyBorder="1" applyAlignment="1" applyProtection="1">
      <alignment horizontal="justify" vertical="top"/>
      <protection locked="0"/>
    </xf>
    <xf numFmtId="0" fontId="9" fillId="0" borderId="0" xfId="0" applyFont="1" applyBorder="1" applyAlignment="1" applyProtection="1">
      <alignment horizontal="right" wrapText="1"/>
      <protection locked="0"/>
    </xf>
    <xf numFmtId="2" fontId="9"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7" fontId="13" fillId="0" borderId="0" xfId="0" applyNumberFormat="1" applyFont="1" applyBorder="1" applyAlignment="1" applyProtection="1">
      <alignment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justify" vertical="top"/>
      <protection locked="0"/>
    </xf>
    <xf numFmtId="0" fontId="9" fillId="0" borderId="0" xfId="0" applyFont="1" applyAlignment="1" applyProtection="1">
      <alignment horizontal="right" wrapText="1"/>
      <protection locked="0"/>
    </xf>
    <xf numFmtId="2" fontId="9" fillId="0" borderId="0" xfId="0" applyNumberFormat="1" applyFont="1" applyAlignment="1" applyProtection="1">
      <alignment horizontal="center" wrapText="1"/>
      <protection locked="0"/>
    </xf>
    <xf numFmtId="7" fontId="9" fillId="0" borderId="0" xfId="0" applyNumberFormat="1" applyFont="1" applyAlignment="1" applyProtection="1">
      <alignment wrapText="1"/>
      <protection locked="0"/>
    </xf>
    <xf numFmtId="0" fontId="3" fillId="0" borderId="0" xfId="0" applyFont="1" applyBorder="1" applyAlignment="1" applyProtection="1">
      <alignment horizontal="left" wrapText="1"/>
      <protection locked="0"/>
    </xf>
    <xf numFmtId="0" fontId="4" fillId="0" borderId="0" xfId="0" applyFont="1" applyBorder="1" applyAlignment="1" applyProtection="1">
      <alignment horizontal="justify" vertical="top"/>
      <protection locked="0"/>
    </xf>
    <xf numFmtId="0" fontId="14" fillId="0" borderId="0" xfId="0" applyFont="1" applyBorder="1" applyAlignment="1" applyProtection="1">
      <protection locked="0"/>
    </xf>
    <xf numFmtId="0" fontId="5" fillId="0" borderId="0" xfId="0" applyFont="1" applyBorder="1" applyAlignment="1" applyProtection="1">
      <protection locked="0"/>
    </xf>
    <xf numFmtId="0" fontId="5" fillId="0" borderId="0" xfId="0" applyFont="1" applyBorder="1" applyProtection="1">
      <alignment wrapText="1"/>
      <protection locked="0"/>
    </xf>
    <xf numFmtId="0" fontId="11" fillId="0" borderId="0" xfId="0" applyFont="1" applyBorder="1" applyProtection="1">
      <alignment wrapText="1"/>
      <protection locked="0"/>
    </xf>
    <xf numFmtId="0" fontId="17" fillId="0" borderId="0" xfId="0" applyFont="1" applyAlignment="1" applyProtection="1">
      <alignment horizontal="left"/>
    </xf>
    <xf numFmtId="0" fontId="15" fillId="0" borderId="0" xfId="0" applyFont="1" applyAlignment="1" applyProtection="1"/>
    <xf numFmtId="0" fontId="15" fillId="0" borderId="0" xfId="0" applyFont="1" applyAlignment="1" applyProtection="1">
      <alignment horizontal="center"/>
    </xf>
    <xf numFmtId="0" fontId="15" fillId="0" borderId="0" xfId="0" applyFont="1" applyAlignment="1" applyProtection="1">
      <alignment horizontal="right"/>
    </xf>
    <xf numFmtId="0" fontId="7" fillId="0" borderId="1" xfId="0" applyFont="1" applyBorder="1" applyAlignment="1" applyProtection="1">
      <alignment horizontal="left" vertical="top" wrapText="1"/>
    </xf>
    <xf numFmtId="2" fontId="6" fillId="0" borderId="3" xfId="0" applyNumberFormat="1" applyFont="1" applyBorder="1" applyAlignment="1" applyProtection="1">
      <alignment horizontal="center" wrapText="1"/>
    </xf>
    <xf numFmtId="0" fontId="6" fillId="0" borderId="3" xfId="0" applyFont="1" applyBorder="1" applyAlignment="1" applyProtection="1">
      <alignment horizontal="right" wrapText="1"/>
    </xf>
    <xf numFmtId="0" fontId="7" fillId="0" borderId="3" xfId="0" applyFont="1" applyBorder="1" applyAlignment="1" applyProtection="1">
      <alignment horizontal="right" wrapText="1"/>
    </xf>
    <xf numFmtId="0" fontId="21" fillId="0" borderId="0" xfId="0" applyNumberFormat="1" applyFont="1" applyFill="1" applyAlignment="1" applyProtection="1"/>
    <xf numFmtId="0" fontId="21" fillId="0" borderId="0" xfId="0" applyNumberFormat="1" applyFont="1" applyFill="1" applyAlignment="1" applyProtection="1">
      <alignment horizontal="center"/>
    </xf>
    <xf numFmtId="0" fontId="21" fillId="0" borderId="0" xfId="0" applyNumberFormat="1" applyFont="1" applyFill="1" applyAlignment="1" applyProtection="1">
      <alignment horizontal="right"/>
    </xf>
    <xf numFmtId="0" fontId="3" fillId="0" borderId="0" xfId="0" applyFont="1" applyBorder="1" applyAlignment="1" applyProtection="1">
      <alignment horizontal="left" vertical="top" wrapText="1"/>
    </xf>
    <xf numFmtId="0" fontId="1" fillId="0" borderId="0" xfId="0" applyFont="1" applyBorder="1" applyAlignment="1" applyProtection="1">
      <alignment horizontal="justify" vertical="top"/>
    </xf>
    <xf numFmtId="0" fontId="4" fillId="0" borderId="0" xfId="0" applyFont="1" applyBorder="1" applyAlignment="1" applyProtection="1">
      <alignment horizontal="right" wrapText="1"/>
    </xf>
    <xf numFmtId="2" fontId="4" fillId="0" borderId="0" xfId="0" applyNumberFormat="1" applyFont="1" applyBorder="1" applyAlignment="1" applyProtection="1">
      <alignment horizontal="center" wrapText="1"/>
    </xf>
    <xf numFmtId="0" fontId="3" fillId="0" borderId="0" xfId="0" applyFont="1" applyBorder="1" applyAlignment="1" applyProtection="1">
      <alignment horizontal="right" wrapText="1"/>
    </xf>
    <xf numFmtId="7" fontId="3" fillId="0" borderId="0" xfId="0" applyNumberFormat="1" applyFont="1" applyBorder="1" applyAlignment="1" applyProtection="1">
      <alignment wrapText="1"/>
    </xf>
    <xf numFmtId="0" fontId="16" fillId="2" borderId="4" xfId="0" applyFont="1" applyFill="1" applyBorder="1" applyAlignment="1" applyProtection="1">
      <alignment horizontal="center" vertical="top" wrapText="1"/>
      <protection locked="0"/>
    </xf>
    <xf numFmtId="0" fontId="16" fillId="2" borderId="4" xfId="0" applyFont="1" applyFill="1" applyBorder="1" applyAlignment="1" applyProtection="1">
      <alignment horizontal="left" vertical="top" wrapText="1"/>
      <protection locked="0"/>
    </xf>
    <xf numFmtId="0" fontId="23" fillId="0" borderId="0" xfId="0" applyFont="1" applyBorder="1" applyAlignment="1">
      <alignment horizontal="center"/>
    </xf>
    <xf numFmtId="0" fontId="17" fillId="0" borderId="0" xfId="0" applyFont="1" applyBorder="1" applyAlignment="1">
      <alignment horizontal="left" vertical="top" wrapText="1"/>
    </xf>
    <xf numFmtId="0" fontId="18" fillId="0" borderId="0" xfId="0" applyFont="1" applyAlignment="1">
      <alignment horizontal="center" vertical="center"/>
    </xf>
    <xf numFmtId="0" fontId="17" fillId="0" borderId="0" xfId="0" applyFont="1" applyAlignment="1">
      <alignment horizontal="left" wrapText="1"/>
    </xf>
    <xf numFmtId="0" fontId="17" fillId="0" borderId="0" xfId="0" applyFont="1" applyBorder="1" applyAlignment="1">
      <alignment horizontal="left" vertical="top"/>
    </xf>
    <xf numFmtId="0" fontId="24" fillId="0" borderId="7" xfId="0" applyFont="1" applyBorder="1" applyAlignment="1">
      <alignment horizontal="center" vertical="top"/>
    </xf>
    <xf numFmtId="0" fontId="24" fillId="0" borderId="0" xfId="0" applyFont="1" applyBorder="1" applyAlignment="1">
      <alignment horizontal="center" vertical="top"/>
    </xf>
    <xf numFmtId="0" fontId="22" fillId="0" borderId="0" xfId="0" applyNumberFormat="1" applyFont="1" applyFill="1" applyAlignment="1" applyProtection="1">
      <alignment horizontal="left" vertical="top" wrapText="1"/>
    </xf>
    <xf numFmtId="0" fontId="17" fillId="0" borderId="0" xfId="0" applyFont="1" applyBorder="1" applyAlignment="1" applyProtection="1">
      <alignment horizontal="center" vertical="top" wrapText="1"/>
    </xf>
    <xf numFmtId="0" fontId="19" fillId="0" borderId="6" xfId="0" applyNumberFormat="1" applyFont="1" applyFill="1" applyBorder="1" applyAlignment="1" applyProtection="1">
      <alignment horizontal="center" vertical="top" wrapText="1"/>
    </xf>
    <xf numFmtId="0" fontId="20" fillId="0" borderId="0" xfId="0" applyNumberFormat="1" applyFont="1" applyFill="1" applyAlignment="1" applyProtection="1">
      <alignment horizontal="left" vertical="top" wrapText="1"/>
    </xf>
    <xf numFmtId="0" fontId="17" fillId="0" borderId="0" xfId="0" applyFont="1" applyAlignment="1" applyProtection="1">
      <alignment horizontal="left" vertical="top"/>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right" vertical="center" wrapText="1"/>
    </xf>
    <xf numFmtId="2" fontId="17" fillId="0" borderId="0" xfId="0" applyNumberFormat="1" applyFont="1" applyAlignment="1" applyProtection="1">
      <alignment horizontal="center" wrapText="1"/>
    </xf>
    <xf numFmtId="4" fontId="17" fillId="3" borderId="0" xfId="0" applyNumberFormat="1" applyFont="1" applyFill="1" applyAlignment="1" applyProtection="1">
      <alignment horizontal="center" wrapText="1"/>
      <protection locked="0"/>
    </xf>
    <xf numFmtId="7" fontId="17" fillId="0" borderId="0" xfId="0" applyNumberFormat="1" applyFont="1" applyAlignment="1" applyProtection="1">
      <alignment horizontal="right" wrapText="1"/>
    </xf>
    <xf numFmtId="7" fontId="16" fillId="0" borderId="2" xfId="0" applyNumberFormat="1" applyFont="1" applyBorder="1" applyAlignment="1" applyProtection="1">
      <alignment horizontal="right" wrapText="1"/>
    </xf>
    <xf numFmtId="0" fontId="17" fillId="0" borderId="0" xfId="0" applyFont="1" applyAlignment="1" applyProtection="1">
      <alignment wrapText="1"/>
    </xf>
    <xf numFmtId="0" fontId="17" fillId="0" borderId="0" xfId="0" applyFont="1" applyAlignment="1" applyProtection="1">
      <alignment horizontal="left" vertical="top" wrapText="1"/>
    </xf>
    <xf numFmtId="0" fontId="17" fillId="0" borderId="0" xfId="0" applyFont="1" applyAlignment="1" applyProtection="1">
      <alignment horizontal="left" wrapText="1"/>
    </xf>
    <xf numFmtId="0" fontId="17" fillId="0" borderId="0" xfId="0" applyFont="1" applyAlignment="1" applyProtection="1">
      <alignment horizontal="center" vertical="top" wrapText="1"/>
    </xf>
    <xf numFmtId="0" fontId="17" fillId="0" borderId="0" xfId="0" applyFont="1" applyAlignment="1" applyProtection="1">
      <alignment horizontal="right"/>
    </xf>
    <xf numFmtId="7" fontId="25" fillId="0" borderId="2" xfId="0" applyNumberFormat="1" applyFont="1" applyBorder="1" applyAlignment="1" applyProtection="1">
      <alignment wrapText="1"/>
    </xf>
    <xf numFmtId="0" fontId="25" fillId="0" borderId="3" xfId="0" applyFont="1" applyBorder="1" applyAlignment="1" applyProtection="1">
      <alignment horizontal="justify" vertical="top"/>
    </xf>
    <xf numFmtId="0" fontId="16" fillId="3" borderId="4"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xf>
    <xf numFmtId="4" fontId="16" fillId="3" borderId="4" xfId="0" applyNumberFormat="1" applyFont="1" applyFill="1" applyBorder="1" applyAlignment="1" applyProtection="1">
      <alignment horizontal="center" vertical="center"/>
    </xf>
    <xf numFmtId="4" fontId="16" fillId="3" borderId="4" xfId="0" applyNumberFormat="1" applyFont="1" applyFill="1" applyBorder="1" applyAlignment="1" applyProtection="1">
      <alignment horizontal="center" vertical="center" wrapText="1"/>
    </xf>
    <xf numFmtId="0" fontId="16" fillId="0" borderId="1" xfId="0" applyFont="1" applyBorder="1" applyAlignment="1" applyProtection="1">
      <alignment horizontal="left"/>
    </xf>
    <xf numFmtId="0" fontId="16" fillId="0" borderId="2" xfId="0" applyFont="1" applyBorder="1" applyAlignment="1" applyProtection="1">
      <alignment horizontal="justify" vertical="center" wrapText="1"/>
    </xf>
    <xf numFmtId="0" fontId="17" fillId="0" borderId="0" xfId="0" applyFont="1" applyBorder="1" applyAlignment="1" applyProtection="1">
      <alignment horizontal="justify" vertical="top" wrapText="1"/>
    </xf>
    <xf numFmtId="0" fontId="17" fillId="0" borderId="0" xfId="0" applyFont="1" applyAlignment="1" applyProtection="1">
      <alignment horizontal="justify" vertical="top" wrapText="1"/>
    </xf>
    <xf numFmtId="0" fontId="16" fillId="0" borderId="0" xfId="0" applyFont="1" applyBorder="1" applyAlignment="1" applyProtection="1">
      <alignment horizontal="left"/>
    </xf>
    <xf numFmtId="0" fontId="16" fillId="0" borderId="0" xfId="0" applyFont="1" applyBorder="1" applyAlignment="1" applyProtection="1">
      <alignment horizontal="justify" vertical="center" wrapText="1"/>
    </xf>
    <xf numFmtId="4" fontId="17" fillId="0" borderId="0" xfId="0" applyNumberFormat="1" applyFont="1" applyAlignment="1" applyProtection="1">
      <alignment horizontal="center" wrapText="1"/>
    </xf>
    <xf numFmtId="0" fontId="16" fillId="0" borderId="3" xfId="0" applyFont="1" applyBorder="1" applyAlignment="1" applyProtection="1">
      <alignment horizontal="left" vertical="center" wrapText="1"/>
    </xf>
    <xf numFmtId="2" fontId="17" fillId="0" borderId="3" xfId="0" applyNumberFormat="1" applyFont="1" applyBorder="1" applyAlignment="1" applyProtection="1">
      <alignment horizontal="center" wrapText="1"/>
    </xf>
    <xf numFmtId="0" fontId="17" fillId="0" borderId="3" xfId="0" applyFont="1" applyBorder="1" applyAlignment="1" applyProtection="1">
      <alignment horizontal="justify" vertical="top" wrapText="1"/>
    </xf>
    <xf numFmtId="4" fontId="17" fillId="0" borderId="3" xfId="0" applyNumberFormat="1" applyFont="1" applyBorder="1" applyAlignment="1" applyProtection="1">
      <alignment horizontal="center" wrapText="1"/>
    </xf>
    <xf numFmtId="0" fontId="17" fillId="0" borderId="0" xfId="0" applyFont="1" applyAlignment="1" applyProtection="1">
      <alignment horizontal="justify"/>
    </xf>
    <xf numFmtId="0" fontId="17" fillId="0" borderId="0" xfId="0" applyFont="1" applyAlignment="1" applyProtection="1">
      <alignment horizontal="center"/>
    </xf>
    <xf numFmtId="2" fontId="17" fillId="0" borderId="0" xfId="0" applyNumberFormat="1" applyFont="1" applyProtection="1">
      <alignment wrapText="1"/>
    </xf>
    <xf numFmtId="0" fontId="17" fillId="0" borderId="0" xfId="0" applyFont="1" applyAlignment="1" applyProtection="1">
      <alignment horizontal="center" wrapText="1"/>
    </xf>
    <xf numFmtId="7" fontId="17" fillId="0" borderId="0" xfId="0" applyNumberFormat="1" applyFont="1" applyAlignment="1" applyProtection="1">
      <alignment wrapText="1"/>
    </xf>
    <xf numFmtId="0" fontId="16" fillId="0" borderId="1" xfId="0" applyFont="1" applyBorder="1" applyAlignment="1" applyProtection="1">
      <alignment horizontal="left" wrapText="1"/>
    </xf>
    <xf numFmtId="0" fontId="16" fillId="0" borderId="2" xfId="0" applyFont="1" applyBorder="1" applyAlignment="1" applyProtection="1">
      <alignment horizontal="justify" wrapText="1"/>
    </xf>
    <xf numFmtId="0" fontId="16" fillId="0" borderId="0" xfId="0" applyFont="1" applyAlignment="1" applyProtection="1">
      <alignment horizontal="center" wrapText="1"/>
    </xf>
    <xf numFmtId="2" fontId="16" fillId="0" borderId="0" xfId="0" applyNumberFormat="1" applyFont="1" applyProtection="1">
      <alignment wrapText="1"/>
    </xf>
    <xf numFmtId="7" fontId="16" fillId="0" borderId="0" xfId="0" applyNumberFormat="1" applyFont="1" applyAlignment="1" applyProtection="1">
      <alignment wrapText="1"/>
    </xf>
    <xf numFmtId="0" fontId="17" fillId="0" borderId="0" xfId="0" applyFont="1" applyAlignment="1" applyProtection="1">
      <alignment horizontal="justify" wrapText="1"/>
    </xf>
    <xf numFmtId="0" fontId="17" fillId="0" borderId="0" xfId="0" applyFont="1" applyAlignment="1" applyProtection="1"/>
    <xf numFmtId="4" fontId="17" fillId="0" borderId="0" xfId="0" applyNumberFormat="1" applyFont="1" applyAlignment="1" applyProtection="1"/>
    <xf numFmtId="0" fontId="17" fillId="0" borderId="0" xfId="0" applyFont="1" applyFill="1" applyBorder="1" applyAlignment="1" applyProtection="1">
      <alignment vertical="top" wrapText="1"/>
    </xf>
    <xf numFmtId="0" fontId="17" fillId="0" borderId="0" xfId="0" applyFont="1" applyAlignment="1" applyProtection="1">
      <alignment horizontal="right" wrapText="1"/>
    </xf>
    <xf numFmtId="0" fontId="17" fillId="0" borderId="0" xfId="0" applyFont="1" applyAlignment="1" applyProtection="1">
      <alignment horizontal="justify" vertical="top"/>
    </xf>
    <xf numFmtId="0" fontId="26" fillId="0" borderId="0" xfId="0" applyFont="1" applyAlignment="1" applyProtection="1">
      <alignment horizontal="left" vertical="top" wrapText="1"/>
    </xf>
    <xf numFmtId="0" fontId="26" fillId="0" borderId="0" xfId="0" applyFont="1" applyAlignment="1" applyProtection="1">
      <alignment horizontal="right"/>
    </xf>
    <xf numFmtId="2" fontId="26" fillId="0" borderId="0" xfId="0" applyNumberFormat="1" applyFont="1" applyAlignment="1" applyProtection="1">
      <alignment horizontal="center" wrapText="1"/>
    </xf>
    <xf numFmtId="0" fontId="26" fillId="0" borderId="0" xfId="0" applyFont="1" applyAlignment="1" applyProtection="1">
      <alignment horizontal="center" wrapText="1"/>
    </xf>
    <xf numFmtId="4" fontId="26" fillId="0" borderId="0" xfId="0" applyNumberFormat="1" applyFont="1" applyAlignment="1" applyProtection="1">
      <alignment horizontal="center" wrapText="1"/>
    </xf>
    <xf numFmtId="7" fontId="26" fillId="0" borderId="0" xfId="0" applyNumberFormat="1" applyFont="1" applyAlignment="1" applyProtection="1">
      <alignment horizontal="right" wrapText="1"/>
    </xf>
    <xf numFmtId="0" fontId="17" fillId="0" borderId="1" xfId="0" applyFont="1" applyBorder="1" applyAlignment="1" applyProtection="1">
      <alignment horizontal="left" vertical="top" wrapText="1"/>
    </xf>
    <xf numFmtId="0" fontId="16" fillId="0" borderId="3" xfId="0" applyFont="1" applyBorder="1" applyAlignment="1" applyProtection="1">
      <alignment horizontal="justify" vertical="top" wrapText="1"/>
    </xf>
    <xf numFmtId="0" fontId="17" fillId="0" borderId="3" xfId="0" applyFont="1" applyBorder="1" applyAlignment="1" applyProtection="1">
      <alignment wrapText="1"/>
    </xf>
    <xf numFmtId="7" fontId="16" fillId="0" borderId="2" xfId="0" applyNumberFormat="1" applyFont="1" applyBorder="1" applyAlignment="1" applyProtection="1">
      <alignment wrapText="1"/>
    </xf>
    <xf numFmtId="0" fontId="16" fillId="0" borderId="0" xfId="0" applyFont="1" applyAlignment="1" applyProtection="1">
      <alignment horizontal="left" vertical="top" wrapText="1"/>
    </xf>
    <xf numFmtId="2" fontId="17" fillId="0" borderId="0" xfId="0" applyNumberFormat="1" applyFont="1" applyAlignment="1" applyProtection="1">
      <alignment horizontal="right" wrapText="1"/>
    </xf>
    <xf numFmtId="0" fontId="17" fillId="0" borderId="0" xfId="0" applyFont="1" applyAlignment="1" applyProtection="1">
      <alignment horizontal="right" vertical="top"/>
    </xf>
    <xf numFmtId="2" fontId="17" fillId="3" borderId="0" xfId="0" applyNumberFormat="1" applyFont="1" applyFill="1" applyAlignment="1" applyProtection="1">
      <alignment horizontal="center" wrapText="1"/>
      <protection locked="0"/>
    </xf>
    <xf numFmtId="0" fontId="16" fillId="0" borderId="1" xfId="0" applyFont="1" applyBorder="1" applyAlignment="1" applyProtection="1">
      <alignment horizontal="left" vertical="top" wrapText="1"/>
    </xf>
    <xf numFmtId="0" fontId="17" fillId="0" borderId="2" xfId="0" applyFont="1" applyBorder="1" applyAlignment="1" applyProtection="1">
      <alignment wrapText="1"/>
    </xf>
    <xf numFmtId="4" fontId="17" fillId="0" borderId="0" xfId="0" applyNumberFormat="1" applyFont="1" applyAlignment="1" applyProtection="1">
      <alignment horizontal="right" wrapText="1"/>
    </xf>
    <xf numFmtId="0" fontId="17" fillId="0" borderId="0" xfId="0" applyFont="1" applyBorder="1" applyAlignment="1" applyProtection="1">
      <alignment horizontal="left" vertical="top" wrapText="1"/>
    </xf>
    <xf numFmtId="0" fontId="17" fillId="0" borderId="0" xfId="0" applyFont="1" applyBorder="1" applyAlignment="1" applyProtection="1">
      <alignment horizontal="justify" vertical="top"/>
    </xf>
    <xf numFmtId="0" fontId="17" fillId="0" borderId="0" xfId="0" applyFont="1" applyBorder="1" applyAlignment="1" applyProtection="1">
      <alignment horizontal="right" wrapText="1"/>
    </xf>
    <xf numFmtId="2" fontId="17" fillId="0" borderId="0" xfId="0" applyNumberFormat="1" applyFont="1" applyBorder="1" applyAlignment="1" applyProtection="1">
      <alignment horizontal="center" wrapText="1"/>
    </xf>
    <xf numFmtId="0" fontId="17" fillId="0" borderId="0" xfId="0" applyFont="1" applyBorder="1" applyAlignment="1" applyProtection="1">
      <alignment horizontal="center" wrapText="1"/>
    </xf>
    <xf numFmtId="7" fontId="16" fillId="0" borderId="0" xfId="0" applyNumberFormat="1" applyFont="1" applyBorder="1" applyAlignment="1" applyProtection="1">
      <alignment horizontal="right" wrapText="1"/>
    </xf>
    <xf numFmtId="0" fontId="17" fillId="0" borderId="0" xfId="0" applyFont="1" applyBorder="1" applyAlignment="1" applyProtection="1">
      <alignment horizontal="justify" vertical="top"/>
    </xf>
    <xf numFmtId="0" fontId="17" fillId="0" borderId="0" xfId="0" applyFont="1" applyAlignment="1" applyProtection="1">
      <alignment wrapText="1"/>
    </xf>
    <xf numFmtId="0" fontId="17" fillId="0" borderId="0" xfId="0" applyFont="1" applyFill="1" applyBorder="1" applyAlignment="1" applyProtection="1">
      <alignment horizontal="center"/>
    </xf>
    <xf numFmtId="167" fontId="17" fillId="0" borderId="0" xfId="0" applyNumberFormat="1" applyFont="1" applyFill="1" applyBorder="1" applyAlignment="1" applyProtection="1">
      <alignment horizontal="center"/>
    </xf>
    <xf numFmtId="165" fontId="17" fillId="0" borderId="0" xfId="0" applyNumberFormat="1" applyFont="1" applyFill="1" applyBorder="1" applyAlignment="1" applyProtection="1">
      <alignment horizontal="right"/>
    </xf>
    <xf numFmtId="166" fontId="17" fillId="0" borderId="0" xfId="0" applyNumberFormat="1" applyFont="1" applyFill="1" applyBorder="1" applyAlignment="1" applyProtection="1">
      <alignment horizontal="right"/>
    </xf>
    <xf numFmtId="1" fontId="17" fillId="0" borderId="0" xfId="0" applyNumberFormat="1" applyFont="1" applyAlignment="1" applyProtection="1">
      <alignment horizontal="center" wrapText="1"/>
    </xf>
    <xf numFmtId="0" fontId="17" fillId="0" borderId="0" xfId="0" applyFont="1" applyBorder="1" applyAlignment="1" applyProtection="1">
      <alignment horizontal="justify" wrapText="1"/>
    </xf>
    <xf numFmtId="2" fontId="17" fillId="0" borderId="0" xfId="0" applyNumberFormat="1" applyFont="1" applyBorder="1" applyProtection="1">
      <alignment wrapText="1"/>
    </xf>
    <xf numFmtId="0" fontId="16" fillId="0" borderId="2" xfId="0" applyFont="1" applyBorder="1" applyAlignment="1" applyProtection="1">
      <alignment horizontal="justify" vertical="top"/>
    </xf>
    <xf numFmtId="0" fontId="16" fillId="0" borderId="0" xfId="0" applyFont="1" applyProtection="1">
      <alignment wrapText="1"/>
    </xf>
    <xf numFmtId="0" fontId="17" fillId="0" borderId="3" xfId="0" applyFont="1" applyBorder="1" applyAlignment="1" applyProtection="1">
      <alignment horizontal="right" wrapText="1"/>
    </xf>
    <xf numFmtId="4" fontId="17" fillId="3" borderId="0" xfId="0" applyNumberFormat="1" applyFont="1" applyFill="1" applyAlignment="1" applyProtection="1">
      <alignment horizontal="center"/>
      <protection locked="0"/>
    </xf>
    <xf numFmtId="0" fontId="17" fillId="0" borderId="3" xfId="0" applyFont="1" applyBorder="1" applyAlignment="1" applyProtection="1">
      <alignment horizontal="center" wrapText="1"/>
    </xf>
    <xf numFmtId="0" fontId="16" fillId="0" borderId="0" xfId="0" applyFont="1" applyBorder="1" applyAlignment="1" applyProtection="1">
      <alignment horizontal="justify" vertical="top" wrapText="1"/>
    </xf>
    <xf numFmtId="7" fontId="16" fillId="0" borderId="0" xfId="0" applyNumberFormat="1" applyFont="1" applyBorder="1" applyAlignment="1" applyProtection="1">
      <alignment wrapText="1"/>
    </xf>
    <xf numFmtId="49" fontId="17" fillId="0" borderId="0" xfId="0" applyNumberFormat="1" applyFont="1" applyAlignment="1" applyProtection="1">
      <alignment horizontal="left" vertical="top"/>
    </xf>
    <xf numFmtId="49" fontId="17" fillId="0" borderId="0" xfId="0" applyNumberFormat="1" applyFont="1" applyAlignment="1" applyProtection="1">
      <alignment horizontal="justify" vertical="top"/>
    </xf>
    <xf numFmtId="49" fontId="17" fillId="0" borderId="0" xfId="0" applyNumberFormat="1" applyFont="1" applyAlignment="1" applyProtection="1">
      <alignment horizontal="right"/>
    </xf>
    <xf numFmtId="2" fontId="17" fillId="0" borderId="0" xfId="0" applyNumberFormat="1" applyFont="1" applyAlignment="1" applyProtection="1">
      <alignment horizontal="center"/>
    </xf>
    <xf numFmtId="49" fontId="16" fillId="0" borderId="1" xfId="0" applyNumberFormat="1" applyFont="1" applyBorder="1" applyAlignment="1" applyProtection="1">
      <alignment horizontal="left" vertical="top" wrapText="1"/>
    </xf>
    <xf numFmtId="0" fontId="16" fillId="0" borderId="3" xfId="0" applyFont="1" applyBorder="1" applyAlignment="1" applyProtection="1">
      <alignment horizontal="justify" vertical="top"/>
    </xf>
    <xf numFmtId="0" fontId="17" fillId="0" borderId="3" xfId="0" applyFont="1" applyBorder="1" applyAlignment="1" applyProtection="1">
      <alignment horizontal="right"/>
    </xf>
    <xf numFmtId="2" fontId="17" fillId="0" borderId="3" xfId="0" applyNumberFormat="1" applyFont="1" applyBorder="1" applyAlignment="1" applyProtection="1">
      <alignment horizontal="center"/>
    </xf>
    <xf numFmtId="7" fontId="17" fillId="0" borderId="2" xfId="0" applyNumberFormat="1" applyFont="1" applyBorder="1" applyAlignment="1" applyProtection="1">
      <alignment wrapText="1"/>
    </xf>
    <xf numFmtId="49" fontId="17" fillId="0" borderId="0" xfId="0" applyNumberFormat="1" applyFont="1" applyAlignment="1" applyProtection="1">
      <alignment horizontal="left" vertical="top" wrapText="1"/>
    </xf>
    <xf numFmtId="0" fontId="17" fillId="0" borderId="0" xfId="0" applyNumberFormat="1" applyFont="1" applyAlignment="1" applyProtection="1">
      <alignment horizontal="left" vertical="top" wrapText="1"/>
    </xf>
    <xf numFmtId="0" fontId="16" fillId="0" borderId="3" xfId="0" applyFont="1" applyBorder="1" applyAlignment="1" applyProtection="1">
      <alignment horizontal="right" wrapText="1"/>
    </xf>
    <xf numFmtId="0" fontId="5" fillId="0" borderId="3" xfId="0" applyFont="1" applyBorder="1" applyProtection="1">
      <alignment wrapText="1"/>
      <protection locked="0"/>
    </xf>
    <xf numFmtId="0" fontId="25" fillId="0" borderId="3" xfId="0" applyFont="1" applyBorder="1" applyProtection="1">
      <alignment wrapText="1"/>
      <protection locked="0"/>
    </xf>
    <xf numFmtId="7" fontId="16" fillId="0" borderId="2" xfId="0" applyNumberFormat="1" applyFont="1" applyBorder="1" applyProtection="1">
      <alignment wrapText="1"/>
    </xf>
    <xf numFmtId="0" fontId="22" fillId="0" borderId="6" xfId="0" applyNumberFormat="1" applyFont="1" applyFill="1" applyBorder="1" applyAlignment="1" applyProtection="1">
      <alignment horizontal="center" vertical="top" wrapText="1"/>
    </xf>
  </cellXfs>
  <cellStyles count="4">
    <cellStyle name="Normal 2" xfId="3"/>
    <cellStyle name="Normal 3" xfId="2"/>
    <cellStyle name="Normalno" xfId="0" builtinId="0"/>
    <cellStyle name="Normalno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abSelected="1" view="pageLayout" topLeftCell="A82" zoomScaleNormal="100" workbookViewId="0">
      <selection activeCell="A40" sqref="A40:L45"/>
    </sheetView>
  </sheetViews>
  <sheetFormatPr defaultRowHeight="12.75" x14ac:dyDescent="0.2"/>
  <cols>
    <col min="1" max="1" width="6.28515625" customWidth="1"/>
    <col min="2" max="2" width="12.85546875" customWidth="1"/>
    <col min="3" max="3" width="9.85546875" customWidth="1"/>
    <col min="4" max="4" width="8.85546875" customWidth="1"/>
    <col min="5" max="5" width="12.7109375" customWidth="1"/>
    <col min="6" max="6" width="20.42578125" customWidth="1"/>
  </cols>
  <sheetData>
    <row r="1" spans="1:12" ht="15.75" customHeight="1" x14ac:dyDescent="0.2">
      <c r="A1" s="81" t="s">
        <v>120</v>
      </c>
      <c r="B1" s="81"/>
      <c r="C1" s="81"/>
      <c r="D1" s="81"/>
      <c r="E1" s="81"/>
      <c r="F1" s="81"/>
      <c r="G1" s="81"/>
      <c r="H1" s="81"/>
      <c r="I1" s="81"/>
      <c r="J1" s="81"/>
      <c r="K1" s="81"/>
      <c r="L1" s="81"/>
    </row>
    <row r="2" spans="1:12" ht="15.75" customHeight="1" x14ac:dyDescent="0.2">
      <c r="A2" s="7" t="s">
        <v>121</v>
      </c>
      <c r="B2" s="7"/>
      <c r="C2" s="7"/>
      <c r="D2" s="7"/>
      <c r="E2" s="7"/>
      <c r="F2" s="7"/>
    </row>
    <row r="3" spans="1:12" ht="15.75" customHeight="1" x14ac:dyDescent="0.2">
      <c r="A3" s="3"/>
      <c r="B3" s="3"/>
      <c r="C3" s="1"/>
      <c r="D3" s="2"/>
      <c r="E3" s="2"/>
      <c r="F3" s="2"/>
    </row>
    <row r="4" spans="1:12" ht="34.5" customHeight="1" x14ac:dyDescent="0.2">
      <c r="A4" s="77" t="s">
        <v>122</v>
      </c>
      <c r="B4" s="77"/>
      <c r="C4" s="78"/>
      <c r="D4" s="78"/>
      <c r="E4" s="78"/>
      <c r="F4" s="78"/>
      <c r="G4" s="78"/>
      <c r="H4" s="78"/>
      <c r="I4" s="78"/>
      <c r="J4" s="78"/>
      <c r="K4" s="78"/>
      <c r="L4" s="78"/>
    </row>
    <row r="5" spans="1:12" ht="15.75" customHeight="1" x14ac:dyDescent="0.2">
      <c r="A5" s="79" t="s">
        <v>123</v>
      </c>
      <c r="B5" s="79"/>
      <c r="C5" s="79"/>
      <c r="D5" s="79"/>
      <c r="E5" s="79"/>
      <c r="F5" s="79"/>
      <c r="G5" s="79"/>
      <c r="H5" s="79"/>
      <c r="I5" s="79"/>
      <c r="J5" s="79"/>
      <c r="K5" s="79"/>
      <c r="L5" s="79"/>
    </row>
    <row r="6" spans="1:12" ht="14.25" x14ac:dyDescent="0.2">
      <c r="A6" s="3"/>
      <c r="B6" s="3"/>
      <c r="C6" s="1"/>
      <c r="D6" s="2"/>
      <c r="E6" s="2"/>
      <c r="F6" s="2"/>
    </row>
    <row r="7" spans="1:12" ht="14.25" customHeight="1" x14ac:dyDescent="0.2">
      <c r="A7" s="82" t="s">
        <v>125</v>
      </c>
      <c r="B7" s="82"/>
      <c r="C7" s="82"/>
      <c r="D7" s="82"/>
      <c r="E7" s="82"/>
      <c r="F7" s="82"/>
    </row>
    <row r="8" spans="1:12" ht="14.25" x14ac:dyDescent="0.2">
      <c r="A8" s="4"/>
      <c r="B8" s="3"/>
      <c r="C8" s="1"/>
      <c r="D8" s="2"/>
      <c r="E8" s="2"/>
      <c r="F8" s="2"/>
    </row>
    <row r="9" spans="1:12" ht="14.25" customHeight="1" x14ac:dyDescent="0.2">
      <c r="A9" s="80" t="s">
        <v>124</v>
      </c>
      <c r="B9" s="80"/>
      <c r="C9" s="80"/>
      <c r="D9" s="80"/>
      <c r="E9" s="80"/>
      <c r="F9" s="80"/>
      <c r="G9" s="80"/>
      <c r="H9" s="80"/>
      <c r="I9" s="80"/>
      <c r="J9" s="80"/>
      <c r="K9" s="80"/>
      <c r="L9" s="80"/>
    </row>
    <row r="10" spans="1:12" x14ac:dyDescent="0.2">
      <c r="A10" s="80"/>
      <c r="B10" s="80"/>
      <c r="C10" s="80"/>
      <c r="D10" s="80"/>
      <c r="E10" s="80"/>
      <c r="F10" s="80"/>
      <c r="G10" s="80"/>
      <c r="H10" s="80"/>
      <c r="I10" s="80"/>
      <c r="J10" s="80"/>
      <c r="K10" s="80"/>
      <c r="L10" s="80"/>
    </row>
    <row r="11" spans="1:12" x14ac:dyDescent="0.2">
      <c r="A11" s="80"/>
      <c r="B11" s="80"/>
      <c r="C11" s="80"/>
      <c r="D11" s="80"/>
      <c r="E11" s="80"/>
      <c r="F11" s="80"/>
      <c r="G11" s="80"/>
      <c r="H11" s="80"/>
      <c r="I11" s="80"/>
      <c r="J11" s="80"/>
      <c r="K11" s="80"/>
      <c r="L11" s="80"/>
    </row>
    <row r="14" spans="1:12" ht="14.25" x14ac:dyDescent="0.2">
      <c r="A14" s="84" t="s">
        <v>18</v>
      </c>
      <c r="B14" s="85"/>
      <c r="C14" s="85"/>
      <c r="D14" s="85"/>
      <c r="E14" s="85"/>
      <c r="F14" s="85"/>
      <c r="G14" s="85"/>
      <c r="H14" s="85"/>
      <c r="I14" s="85"/>
      <c r="J14" s="85"/>
      <c r="K14" s="85"/>
      <c r="L14" s="85"/>
    </row>
    <row r="15" spans="1:12" ht="14.25" x14ac:dyDescent="0.2">
      <c r="A15" s="8"/>
      <c r="B15" s="9"/>
      <c r="C15" s="10"/>
      <c r="D15" s="9"/>
      <c r="E15" s="11"/>
      <c r="F15" s="12"/>
      <c r="G15" s="13"/>
      <c r="H15" s="13"/>
      <c r="I15" s="13"/>
      <c r="J15" s="13"/>
      <c r="K15" s="13"/>
      <c r="L15" s="13"/>
    </row>
    <row r="16" spans="1:12" ht="98.25" customHeight="1" x14ac:dyDescent="0.2">
      <c r="A16" s="80" t="s">
        <v>136</v>
      </c>
      <c r="B16" s="80"/>
      <c r="C16" s="80"/>
      <c r="D16" s="80"/>
      <c r="E16" s="80"/>
      <c r="F16" s="80"/>
      <c r="G16" s="80"/>
      <c r="H16" s="80"/>
      <c r="I16" s="80"/>
      <c r="J16" s="80"/>
      <c r="K16" s="80"/>
      <c r="L16" s="80"/>
    </row>
    <row r="17" spans="1:12" ht="19.5" customHeight="1" x14ac:dyDescent="0.2">
      <c r="A17" s="83" t="s">
        <v>19</v>
      </c>
      <c r="B17" s="83"/>
      <c r="C17" s="83"/>
      <c r="D17" s="83"/>
      <c r="E17" s="83"/>
      <c r="F17" s="83"/>
      <c r="G17" s="83"/>
      <c r="H17" s="83"/>
      <c r="I17" s="83"/>
      <c r="J17" s="83"/>
      <c r="K17" s="83"/>
      <c r="L17" s="83"/>
    </row>
    <row r="18" spans="1:12" ht="39.75" customHeight="1" x14ac:dyDescent="0.2">
      <c r="A18" s="80" t="s">
        <v>137</v>
      </c>
      <c r="B18" s="80"/>
      <c r="C18" s="80"/>
      <c r="D18" s="80"/>
      <c r="E18" s="80"/>
      <c r="F18" s="80"/>
      <c r="G18" s="80"/>
      <c r="H18" s="80"/>
      <c r="I18" s="80"/>
      <c r="J18" s="80"/>
      <c r="K18" s="80"/>
      <c r="L18" s="80"/>
    </row>
    <row r="19" spans="1:12" ht="30" customHeight="1" x14ac:dyDescent="0.2">
      <c r="A19" s="80" t="s">
        <v>20</v>
      </c>
      <c r="B19" s="80"/>
      <c r="C19" s="80"/>
      <c r="D19" s="80"/>
      <c r="E19" s="80"/>
      <c r="F19" s="80"/>
      <c r="G19" s="80"/>
      <c r="H19" s="80"/>
      <c r="I19" s="80"/>
      <c r="J19" s="80"/>
      <c r="K19" s="80"/>
      <c r="L19" s="80"/>
    </row>
    <row r="20" spans="1:12" ht="36.75" customHeight="1" x14ac:dyDescent="0.2">
      <c r="A20" s="80" t="s">
        <v>21</v>
      </c>
      <c r="B20" s="80"/>
      <c r="C20" s="80"/>
      <c r="D20" s="80"/>
      <c r="E20" s="80"/>
      <c r="F20" s="80"/>
      <c r="G20" s="80"/>
      <c r="H20" s="80"/>
      <c r="I20" s="80"/>
      <c r="J20" s="80"/>
      <c r="K20" s="80"/>
      <c r="L20" s="80"/>
    </row>
    <row r="21" spans="1:12" ht="14.25" x14ac:dyDescent="0.2">
      <c r="A21" s="83"/>
      <c r="B21" s="83"/>
      <c r="C21" s="83"/>
      <c r="D21" s="83"/>
      <c r="E21" s="83"/>
      <c r="F21" s="83"/>
      <c r="G21" s="83"/>
      <c r="H21" s="83"/>
      <c r="I21" s="83"/>
      <c r="J21" s="83"/>
      <c r="K21" s="83"/>
      <c r="L21" s="83"/>
    </row>
    <row r="22" spans="1:12" ht="14.25" x14ac:dyDescent="0.2">
      <c r="A22" s="14" t="s">
        <v>22</v>
      </c>
      <c r="B22" s="14"/>
      <c r="C22" s="14"/>
      <c r="D22" s="14"/>
      <c r="E22" s="15"/>
      <c r="F22" s="14"/>
      <c r="G22" s="13"/>
      <c r="H22" s="13"/>
      <c r="I22" s="13"/>
      <c r="J22" s="13"/>
      <c r="K22" s="13"/>
      <c r="L22" s="13"/>
    </row>
    <row r="23" spans="1:12" ht="14.25" customHeight="1" x14ac:dyDescent="0.2">
      <c r="A23" s="80" t="s">
        <v>138</v>
      </c>
      <c r="B23" s="80"/>
      <c r="C23" s="80"/>
      <c r="D23" s="80"/>
      <c r="E23" s="80"/>
      <c r="F23" s="80"/>
      <c r="G23" s="80"/>
      <c r="H23" s="80"/>
      <c r="I23" s="80"/>
      <c r="J23" s="80"/>
      <c r="K23" s="80"/>
      <c r="L23" s="80"/>
    </row>
    <row r="24" spans="1:12" ht="14.25" customHeight="1" x14ac:dyDescent="0.2">
      <c r="A24" s="80"/>
      <c r="B24" s="80"/>
      <c r="C24" s="80"/>
      <c r="D24" s="80"/>
      <c r="E24" s="80"/>
      <c r="F24" s="80"/>
      <c r="G24" s="80"/>
      <c r="H24" s="80"/>
      <c r="I24" s="80"/>
      <c r="J24" s="80"/>
      <c r="K24" s="80"/>
      <c r="L24" s="80"/>
    </row>
    <row r="25" spans="1:12" ht="14.25" customHeight="1" x14ac:dyDescent="0.2">
      <c r="A25" s="80"/>
      <c r="B25" s="80"/>
      <c r="C25" s="80"/>
      <c r="D25" s="80"/>
      <c r="E25" s="80"/>
      <c r="F25" s="80"/>
      <c r="G25" s="80"/>
      <c r="H25" s="80"/>
      <c r="I25" s="80"/>
      <c r="J25" s="80"/>
      <c r="K25" s="80"/>
      <c r="L25" s="80"/>
    </row>
    <row r="26" spans="1:12" ht="14.25" customHeight="1" x14ac:dyDescent="0.2">
      <c r="A26" s="80"/>
      <c r="B26" s="80"/>
      <c r="C26" s="80"/>
      <c r="D26" s="80"/>
      <c r="E26" s="80"/>
      <c r="F26" s="80"/>
      <c r="G26" s="80"/>
      <c r="H26" s="80"/>
      <c r="I26" s="80"/>
      <c r="J26" s="80"/>
      <c r="K26" s="80"/>
      <c r="L26" s="80"/>
    </row>
    <row r="27" spans="1:12" ht="14.25" customHeight="1" x14ac:dyDescent="0.2">
      <c r="A27" s="80"/>
      <c r="B27" s="80"/>
      <c r="C27" s="80"/>
      <c r="D27" s="80"/>
      <c r="E27" s="80"/>
      <c r="F27" s="80"/>
      <c r="G27" s="80"/>
      <c r="H27" s="80"/>
      <c r="I27" s="80"/>
      <c r="J27" s="80"/>
      <c r="K27" s="80"/>
      <c r="L27" s="80"/>
    </row>
    <row r="28" spans="1:12" ht="14.25" customHeight="1" x14ac:dyDescent="0.2">
      <c r="A28" s="80"/>
      <c r="B28" s="80"/>
      <c r="C28" s="80"/>
      <c r="D28" s="80"/>
      <c r="E28" s="80"/>
      <c r="F28" s="80"/>
      <c r="G28" s="80"/>
      <c r="H28" s="80"/>
      <c r="I28" s="80"/>
      <c r="J28" s="80"/>
      <c r="K28" s="80"/>
      <c r="L28" s="80"/>
    </row>
    <row r="29" spans="1:12" ht="14.25" customHeight="1" x14ac:dyDescent="0.2">
      <c r="A29" s="80"/>
      <c r="B29" s="80"/>
      <c r="C29" s="80"/>
      <c r="D29" s="80"/>
      <c r="E29" s="80"/>
      <c r="F29" s="80"/>
      <c r="G29" s="80"/>
      <c r="H29" s="80"/>
      <c r="I29" s="80"/>
      <c r="J29" s="80"/>
      <c r="K29" s="80"/>
      <c r="L29" s="80"/>
    </row>
    <row r="30" spans="1:12" ht="14.25" customHeight="1" x14ac:dyDescent="0.2">
      <c r="A30" s="80"/>
      <c r="B30" s="80"/>
      <c r="C30" s="80"/>
      <c r="D30" s="80"/>
      <c r="E30" s="80"/>
      <c r="F30" s="80"/>
      <c r="G30" s="80"/>
      <c r="H30" s="80"/>
      <c r="I30" s="80"/>
      <c r="J30" s="80"/>
      <c r="K30" s="80"/>
      <c r="L30" s="80"/>
    </row>
    <row r="31" spans="1:12" ht="14.25" customHeight="1" x14ac:dyDescent="0.2">
      <c r="A31" s="80"/>
      <c r="B31" s="80"/>
      <c r="C31" s="80"/>
      <c r="D31" s="80"/>
      <c r="E31" s="80"/>
      <c r="F31" s="80"/>
      <c r="G31" s="80"/>
      <c r="H31" s="80"/>
      <c r="I31" s="80"/>
      <c r="J31" s="80"/>
      <c r="K31" s="80"/>
      <c r="L31" s="80"/>
    </row>
    <row r="32" spans="1:12" ht="14.25" x14ac:dyDescent="0.2">
      <c r="A32" s="14" t="s">
        <v>23</v>
      </c>
      <c r="B32" s="14"/>
      <c r="C32" s="14"/>
      <c r="D32" s="14"/>
      <c r="E32" s="15"/>
      <c r="F32" s="14"/>
      <c r="G32" s="13"/>
      <c r="H32" s="13"/>
      <c r="I32" s="13"/>
      <c r="J32" s="13"/>
      <c r="K32" s="13"/>
      <c r="L32" s="13"/>
    </row>
    <row r="33" spans="1:12" ht="14.25" customHeight="1" x14ac:dyDescent="0.2">
      <c r="A33" s="80" t="s">
        <v>24</v>
      </c>
      <c r="B33" s="80"/>
      <c r="C33" s="80"/>
      <c r="D33" s="80"/>
      <c r="E33" s="80"/>
      <c r="F33" s="80"/>
      <c r="G33" s="80"/>
      <c r="H33" s="80"/>
      <c r="I33" s="80"/>
      <c r="J33" s="80"/>
      <c r="K33" s="80"/>
      <c r="L33" s="80"/>
    </row>
    <row r="34" spans="1:12" ht="14.25" customHeight="1" x14ac:dyDescent="0.2">
      <c r="A34" s="80"/>
      <c r="B34" s="80"/>
      <c r="C34" s="80"/>
      <c r="D34" s="80"/>
      <c r="E34" s="80"/>
      <c r="F34" s="80"/>
      <c r="G34" s="80"/>
      <c r="H34" s="80"/>
      <c r="I34" s="80"/>
      <c r="J34" s="80"/>
      <c r="K34" s="80"/>
      <c r="L34" s="80"/>
    </row>
    <row r="35" spans="1:12" ht="14.25" customHeight="1" x14ac:dyDescent="0.2">
      <c r="A35" s="80"/>
      <c r="B35" s="80"/>
      <c r="C35" s="80"/>
      <c r="D35" s="80"/>
      <c r="E35" s="80"/>
      <c r="F35" s="80"/>
      <c r="G35" s="80"/>
      <c r="H35" s="80"/>
      <c r="I35" s="80"/>
      <c r="J35" s="80"/>
      <c r="K35" s="80"/>
      <c r="L35" s="80"/>
    </row>
    <row r="36" spans="1:12" ht="14.25" customHeight="1" x14ac:dyDescent="0.2">
      <c r="A36" s="80"/>
      <c r="B36" s="80"/>
      <c r="C36" s="80"/>
      <c r="D36" s="80"/>
      <c r="E36" s="80"/>
      <c r="F36" s="80"/>
      <c r="G36" s="80"/>
      <c r="H36" s="80"/>
      <c r="I36" s="80"/>
      <c r="J36" s="80"/>
      <c r="K36" s="80"/>
      <c r="L36" s="80"/>
    </row>
    <row r="37" spans="1:12" ht="14.25" customHeight="1" x14ac:dyDescent="0.2">
      <c r="A37" s="80"/>
      <c r="B37" s="80"/>
      <c r="C37" s="80"/>
      <c r="D37" s="80"/>
      <c r="E37" s="80"/>
      <c r="F37" s="80"/>
      <c r="G37" s="80"/>
      <c r="H37" s="80"/>
      <c r="I37" s="80"/>
      <c r="J37" s="80"/>
      <c r="K37" s="80"/>
      <c r="L37" s="80"/>
    </row>
    <row r="38" spans="1:12" ht="14.25" customHeight="1" x14ac:dyDescent="0.2">
      <c r="A38" s="5"/>
      <c r="B38" s="5"/>
      <c r="C38" s="5"/>
      <c r="D38" s="5"/>
      <c r="E38" s="5"/>
      <c r="F38" s="5"/>
      <c r="G38" s="5"/>
      <c r="H38" s="5"/>
      <c r="I38" s="5"/>
      <c r="J38" s="5"/>
      <c r="K38" s="5"/>
      <c r="L38" s="5"/>
    </row>
    <row r="39" spans="1:12" ht="14.25" x14ac:dyDescent="0.2">
      <c r="A39" s="14" t="s">
        <v>25</v>
      </c>
      <c r="B39" s="14"/>
      <c r="C39" s="14"/>
      <c r="D39" s="14"/>
      <c r="E39" s="15"/>
      <c r="F39" s="14"/>
      <c r="G39" s="13"/>
      <c r="H39" s="13"/>
      <c r="I39" s="13"/>
      <c r="J39" s="13"/>
      <c r="K39" s="13"/>
      <c r="L39" s="13"/>
    </row>
    <row r="40" spans="1:12" ht="14.25" customHeight="1" x14ac:dyDescent="0.2">
      <c r="A40" s="80" t="s">
        <v>26</v>
      </c>
      <c r="B40" s="80"/>
      <c r="C40" s="80"/>
      <c r="D40" s="80"/>
      <c r="E40" s="80"/>
      <c r="F40" s="80"/>
      <c r="G40" s="80"/>
      <c r="H40" s="80"/>
      <c r="I40" s="80"/>
      <c r="J40" s="80"/>
      <c r="K40" s="80"/>
      <c r="L40" s="80"/>
    </row>
    <row r="41" spans="1:12" ht="14.25" customHeight="1" x14ac:dyDescent="0.2">
      <c r="A41" s="80"/>
      <c r="B41" s="80"/>
      <c r="C41" s="80"/>
      <c r="D41" s="80"/>
      <c r="E41" s="80"/>
      <c r="F41" s="80"/>
      <c r="G41" s="80"/>
      <c r="H41" s="80"/>
      <c r="I41" s="80"/>
      <c r="J41" s="80"/>
      <c r="K41" s="80"/>
      <c r="L41" s="80"/>
    </row>
    <row r="42" spans="1:12" ht="14.25" customHeight="1" x14ac:dyDescent="0.2">
      <c r="A42" s="80"/>
      <c r="B42" s="80"/>
      <c r="C42" s="80"/>
      <c r="D42" s="80"/>
      <c r="E42" s="80"/>
      <c r="F42" s="80"/>
      <c r="G42" s="80"/>
      <c r="H42" s="80"/>
      <c r="I42" s="80"/>
      <c r="J42" s="80"/>
      <c r="K42" s="80"/>
      <c r="L42" s="80"/>
    </row>
    <row r="43" spans="1:12" ht="14.25" customHeight="1" x14ac:dyDescent="0.2">
      <c r="A43" s="80"/>
      <c r="B43" s="80"/>
      <c r="C43" s="80"/>
      <c r="D43" s="80"/>
      <c r="E43" s="80"/>
      <c r="F43" s="80"/>
      <c r="G43" s="80"/>
      <c r="H43" s="80"/>
      <c r="I43" s="80"/>
      <c r="J43" s="80"/>
      <c r="K43" s="80"/>
      <c r="L43" s="80"/>
    </row>
    <row r="44" spans="1:12" ht="14.25" customHeight="1" x14ac:dyDescent="0.2">
      <c r="A44" s="80"/>
      <c r="B44" s="80"/>
      <c r="C44" s="80"/>
      <c r="D44" s="80"/>
      <c r="E44" s="80"/>
      <c r="F44" s="80"/>
      <c r="G44" s="80"/>
      <c r="H44" s="80"/>
      <c r="I44" s="80"/>
      <c r="J44" s="80"/>
      <c r="K44" s="80"/>
      <c r="L44" s="80"/>
    </row>
    <row r="45" spans="1:12" ht="14.25" customHeight="1" x14ac:dyDescent="0.2">
      <c r="A45" s="80"/>
      <c r="B45" s="80"/>
      <c r="C45" s="80"/>
      <c r="D45" s="80"/>
      <c r="E45" s="80"/>
      <c r="F45" s="80"/>
      <c r="G45" s="80"/>
      <c r="H45" s="80"/>
      <c r="I45" s="80"/>
      <c r="J45" s="80"/>
      <c r="K45" s="80"/>
      <c r="L45" s="80"/>
    </row>
    <row r="46" spans="1:12" ht="14.25" x14ac:dyDescent="0.2">
      <c r="A46" s="17"/>
      <c r="B46" s="17"/>
      <c r="C46" s="17"/>
      <c r="D46" s="17"/>
      <c r="E46" s="18"/>
      <c r="F46" s="16"/>
      <c r="G46" s="13"/>
      <c r="H46" s="13"/>
      <c r="I46" s="13"/>
      <c r="J46" s="13"/>
      <c r="K46" s="13"/>
      <c r="L46" s="13"/>
    </row>
    <row r="47" spans="1:12" ht="14.25" x14ac:dyDescent="0.2">
      <c r="A47" s="14" t="s">
        <v>27</v>
      </c>
      <c r="B47" s="14"/>
      <c r="C47" s="14"/>
      <c r="D47" s="14"/>
      <c r="E47" s="15"/>
      <c r="F47" s="14"/>
      <c r="G47" s="13"/>
      <c r="H47" s="13"/>
      <c r="I47" s="13"/>
      <c r="J47" s="13"/>
      <c r="K47" s="13"/>
      <c r="L47" s="13"/>
    </row>
    <row r="48" spans="1:12" ht="14.25" customHeight="1" x14ac:dyDescent="0.2">
      <c r="A48" s="80" t="s">
        <v>139</v>
      </c>
      <c r="B48" s="80"/>
      <c r="C48" s="80"/>
      <c r="D48" s="80"/>
      <c r="E48" s="80"/>
      <c r="F48" s="80"/>
      <c r="G48" s="80"/>
      <c r="H48" s="80"/>
      <c r="I48" s="80"/>
      <c r="J48" s="80"/>
      <c r="K48" s="80"/>
      <c r="L48" s="80"/>
    </row>
    <row r="49" spans="1:12" ht="14.25" customHeight="1" x14ac:dyDescent="0.2">
      <c r="A49" s="80"/>
      <c r="B49" s="80"/>
      <c r="C49" s="80"/>
      <c r="D49" s="80"/>
      <c r="E49" s="80"/>
      <c r="F49" s="80"/>
      <c r="G49" s="80"/>
      <c r="H49" s="80"/>
      <c r="I49" s="80"/>
      <c r="J49" s="80"/>
      <c r="K49" s="80"/>
      <c r="L49" s="80"/>
    </row>
    <row r="50" spans="1:12" ht="14.25" customHeight="1" x14ac:dyDescent="0.2">
      <c r="A50" s="80"/>
      <c r="B50" s="80"/>
      <c r="C50" s="80"/>
      <c r="D50" s="80"/>
      <c r="E50" s="80"/>
      <c r="F50" s="80"/>
      <c r="G50" s="80"/>
      <c r="H50" s="80"/>
      <c r="I50" s="80"/>
      <c r="J50" s="80"/>
      <c r="K50" s="80"/>
      <c r="L50" s="80"/>
    </row>
    <row r="51" spans="1:12" ht="14.25" customHeight="1" x14ac:dyDescent="0.2">
      <c r="A51" s="80"/>
      <c r="B51" s="80"/>
      <c r="C51" s="80"/>
      <c r="D51" s="80"/>
      <c r="E51" s="80"/>
      <c r="F51" s="80"/>
      <c r="G51" s="80"/>
      <c r="H51" s="80"/>
      <c r="I51" s="80"/>
      <c r="J51" s="80"/>
      <c r="K51" s="80"/>
      <c r="L51" s="80"/>
    </row>
    <row r="52" spans="1:12" ht="14.25" customHeight="1" x14ac:dyDescent="0.2">
      <c r="A52" s="80"/>
      <c r="B52" s="80"/>
      <c r="C52" s="80"/>
      <c r="D52" s="80"/>
      <c r="E52" s="80"/>
      <c r="F52" s="80"/>
      <c r="G52" s="80"/>
      <c r="H52" s="80"/>
      <c r="I52" s="80"/>
      <c r="J52" s="80"/>
      <c r="K52" s="80"/>
      <c r="L52" s="80"/>
    </row>
    <row r="53" spans="1:12" ht="14.25" x14ac:dyDescent="0.2">
      <c r="A53" s="14" t="s">
        <v>28</v>
      </c>
      <c r="B53" s="14"/>
      <c r="C53" s="14"/>
      <c r="D53" s="14"/>
      <c r="E53" s="15"/>
      <c r="F53" s="14"/>
      <c r="G53" s="13"/>
      <c r="H53" s="13"/>
      <c r="I53" s="13"/>
      <c r="J53" s="13"/>
      <c r="K53" s="13"/>
      <c r="L53" s="13"/>
    </row>
    <row r="54" spans="1:12" ht="14.25" customHeight="1" x14ac:dyDescent="0.2">
      <c r="A54" s="80" t="s">
        <v>29</v>
      </c>
      <c r="B54" s="80"/>
      <c r="C54" s="80"/>
      <c r="D54" s="80"/>
      <c r="E54" s="80"/>
      <c r="F54" s="80"/>
      <c r="G54" s="80"/>
      <c r="H54" s="80"/>
      <c r="I54" s="80"/>
      <c r="J54" s="80"/>
      <c r="K54" s="80"/>
      <c r="L54" s="80"/>
    </row>
    <row r="55" spans="1:12" ht="14.25" customHeight="1" x14ac:dyDescent="0.2">
      <c r="A55" s="80"/>
      <c r="B55" s="80"/>
      <c r="C55" s="80"/>
      <c r="D55" s="80"/>
      <c r="E55" s="80"/>
      <c r="F55" s="80"/>
      <c r="G55" s="80"/>
      <c r="H55" s="80"/>
      <c r="I55" s="80"/>
      <c r="J55" s="80"/>
      <c r="K55" s="80"/>
      <c r="L55" s="80"/>
    </row>
    <row r="56" spans="1:12" ht="14.25" customHeight="1" x14ac:dyDescent="0.2">
      <c r="A56" s="80"/>
      <c r="B56" s="80"/>
      <c r="C56" s="80"/>
      <c r="D56" s="80"/>
      <c r="E56" s="80"/>
      <c r="F56" s="80"/>
      <c r="G56" s="80"/>
      <c r="H56" s="80"/>
      <c r="I56" s="80"/>
      <c r="J56" s="80"/>
      <c r="K56" s="80"/>
      <c r="L56" s="80"/>
    </row>
    <row r="57" spans="1:12" ht="14.25" customHeight="1" x14ac:dyDescent="0.2">
      <c r="A57" s="80"/>
      <c r="B57" s="80"/>
      <c r="C57" s="80"/>
      <c r="D57" s="80"/>
      <c r="E57" s="80"/>
      <c r="F57" s="80"/>
      <c r="G57" s="80"/>
      <c r="H57" s="80"/>
      <c r="I57" s="80"/>
      <c r="J57" s="80"/>
      <c r="K57" s="80"/>
      <c r="L57" s="80"/>
    </row>
    <row r="58" spans="1:12" ht="14.25" customHeight="1" x14ac:dyDescent="0.2">
      <c r="A58" s="80"/>
      <c r="B58" s="80"/>
      <c r="C58" s="80"/>
      <c r="D58" s="80"/>
      <c r="E58" s="80"/>
      <c r="F58" s="80"/>
      <c r="G58" s="80"/>
      <c r="H58" s="80"/>
      <c r="I58" s="80"/>
      <c r="J58" s="80"/>
      <c r="K58" s="80"/>
      <c r="L58" s="80"/>
    </row>
    <row r="59" spans="1:12" ht="14.25" customHeight="1" x14ac:dyDescent="0.2">
      <c r="A59" s="80" t="s">
        <v>30</v>
      </c>
      <c r="B59" s="80"/>
      <c r="C59" s="80"/>
      <c r="D59" s="80"/>
      <c r="E59" s="80"/>
      <c r="F59" s="80"/>
      <c r="G59" s="80"/>
      <c r="H59" s="80"/>
      <c r="I59" s="80"/>
      <c r="J59" s="80"/>
      <c r="K59" s="80"/>
      <c r="L59" s="80"/>
    </row>
    <row r="60" spans="1:12" ht="14.25" x14ac:dyDescent="0.2">
      <c r="A60" s="80" t="s">
        <v>31</v>
      </c>
      <c r="B60" s="80"/>
      <c r="C60" s="80"/>
      <c r="D60" s="80"/>
      <c r="E60" s="80"/>
      <c r="F60" s="80"/>
      <c r="G60" s="80"/>
      <c r="H60" s="80"/>
      <c r="I60" s="80"/>
      <c r="J60" s="80"/>
      <c r="K60" s="80"/>
      <c r="L60" s="80"/>
    </row>
    <row r="61" spans="1:12" ht="14.25" customHeight="1" x14ac:dyDescent="0.2">
      <c r="A61" s="80" t="s">
        <v>32</v>
      </c>
      <c r="B61" s="80"/>
      <c r="C61" s="80"/>
      <c r="D61" s="80"/>
      <c r="E61" s="80"/>
      <c r="F61" s="80"/>
      <c r="G61" s="80"/>
      <c r="H61" s="80"/>
      <c r="I61" s="80"/>
      <c r="J61" s="80"/>
      <c r="K61" s="80"/>
      <c r="L61" s="80"/>
    </row>
    <row r="62" spans="1:12" ht="14.25" customHeight="1" x14ac:dyDescent="0.2">
      <c r="A62" s="80" t="s">
        <v>140</v>
      </c>
      <c r="B62" s="80"/>
      <c r="C62" s="80"/>
      <c r="D62" s="80"/>
      <c r="E62" s="80"/>
      <c r="F62" s="80"/>
      <c r="G62" s="80"/>
      <c r="H62" s="80"/>
      <c r="I62" s="80"/>
      <c r="J62" s="80"/>
      <c r="K62" s="80"/>
      <c r="L62" s="80"/>
    </row>
    <row r="63" spans="1:12" ht="14.25" x14ac:dyDescent="0.2">
      <c r="A63" s="83" t="s">
        <v>141</v>
      </c>
      <c r="B63" s="83"/>
      <c r="C63" s="83"/>
      <c r="D63" s="83"/>
      <c r="E63" s="83"/>
      <c r="F63" s="83"/>
      <c r="G63" s="83"/>
      <c r="H63" s="83"/>
      <c r="I63" s="83"/>
      <c r="J63" s="83"/>
      <c r="K63" s="83"/>
      <c r="L63" s="83"/>
    </row>
    <row r="64" spans="1:12" ht="14.25" x14ac:dyDescent="0.2">
      <c r="A64" s="21" t="s">
        <v>142</v>
      </c>
      <c r="B64" s="21"/>
      <c r="C64" s="21"/>
      <c r="D64" s="21"/>
      <c r="E64" s="21"/>
      <c r="F64" s="21"/>
      <c r="G64" s="6"/>
      <c r="H64" s="6"/>
      <c r="I64" s="6"/>
      <c r="J64" s="6"/>
      <c r="K64" s="6"/>
      <c r="L64" s="6"/>
    </row>
    <row r="65" spans="1:12" ht="14.25" customHeight="1" x14ac:dyDescent="0.2">
      <c r="A65" s="80" t="s">
        <v>143</v>
      </c>
      <c r="B65" s="80"/>
      <c r="C65" s="80"/>
      <c r="D65" s="80"/>
      <c r="E65" s="80"/>
      <c r="F65" s="80"/>
      <c r="G65" s="80"/>
      <c r="H65" s="80"/>
      <c r="I65" s="80"/>
      <c r="J65" s="80"/>
      <c r="K65" s="80"/>
      <c r="L65" s="80"/>
    </row>
    <row r="66" spans="1:12" ht="14.25" x14ac:dyDescent="0.2">
      <c r="A66" s="83" t="s">
        <v>144</v>
      </c>
      <c r="B66" s="83"/>
      <c r="C66" s="83"/>
      <c r="D66" s="83"/>
      <c r="E66" s="83"/>
      <c r="F66" s="83"/>
      <c r="G66" s="83"/>
      <c r="H66" s="83"/>
      <c r="I66" s="83"/>
      <c r="J66" s="83"/>
      <c r="K66" s="83"/>
      <c r="L66" s="83"/>
    </row>
    <row r="67" spans="1:12" ht="14.25" customHeight="1" x14ac:dyDescent="0.2">
      <c r="A67" s="80" t="s">
        <v>145</v>
      </c>
      <c r="B67" s="80"/>
      <c r="C67" s="80"/>
      <c r="D67" s="80"/>
      <c r="E67" s="80"/>
      <c r="F67" s="80"/>
      <c r="G67" s="80"/>
      <c r="H67" s="80"/>
      <c r="I67" s="80"/>
      <c r="J67" s="80"/>
      <c r="K67" s="80"/>
      <c r="L67" s="80"/>
    </row>
    <row r="68" spans="1:12" ht="14.25" x14ac:dyDescent="0.2">
      <c r="A68" s="83" t="s">
        <v>146</v>
      </c>
      <c r="B68" s="83"/>
      <c r="C68" s="83"/>
      <c r="D68" s="83"/>
      <c r="E68" s="83"/>
      <c r="F68" s="83"/>
      <c r="G68" s="83"/>
      <c r="H68" s="83"/>
      <c r="I68" s="83"/>
      <c r="J68" s="83"/>
      <c r="K68" s="83"/>
      <c r="L68" s="83"/>
    </row>
    <row r="69" spans="1:12" ht="14.25" x14ac:dyDescent="0.2">
      <c r="A69" s="83" t="s">
        <v>147</v>
      </c>
      <c r="B69" s="83"/>
      <c r="C69" s="83"/>
      <c r="D69" s="83"/>
      <c r="E69" s="83"/>
      <c r="F69" s="83"/>
      <c r="G69" s="83"/>
      <c r="H69" s="83"/>
      <c r="I69" s="83"/>
      <c r="J69" s="83"/>
      <c r="K69" s="83"/>
      <c r="L69" s="83"/>
    </row>
    <row r="70" spans="1:12" ht="14.25" x14ac:dyDescent="0.2">
      <c r="A70" s="83" t="s">
        <v>148</v>
      </c>
      <c r="B70" s="83"/>
      <c r="C70" s="83"/>
      <c r="D70" s="83"/>
      <c r="E70" s="83"/>
      <c r="F70" s="83"/>
      <c r="G70" s="83"/>
      <c r="H70" s="83"/>
      <c r="I70" s="83"/>
      <c r="J70" s="83"/>
      <c r="K70" s="83"/>
      <c r="L70" s="83"/>
    </row>
    <row r="71" spans="1:12" ht="14.25" customHeight="1" x14ac:dyDescent="0.2">
      <c r="A71" s="80" t="s">
        <v>33</v>
      </c>
      <c r="B71" s="80"/>
      <c r="C71" s="80"/>
      <c r="D71" s="80"/>
      <c r="E71" s="80"/>
      <c r="F71" s="80"/>
      <c r="G71" s="80"/>
      <c r="H71" s="80"/>
      <c r="I71" s="80"/>
      <c r="J71" s="80"/>
      <c r="K71" s="80"/>
      <c r="L71" s="80"/>
    </row>
    <row r="72" spans="1:12" x14ac:dyDescent="0.2">
      <c r="A72" s="80"/>
      <c r="B72" s="80"/>
      <c r="C72" s="80"/>
      <c r="D72" s="80"/>
      <c r="E72" s="80"/>
      <c r="F72" s="80"/>
      <c r="G72" s="80"/>
      <c r="H72" s="80"/>
      <c r="I72" s="80"/>
      <c r="J72" s="80"/>
      <c r="K72" s="80"/>
      <c r="L72" s="80"/>
    </row>
    <row r="73" spans="1:12" ht="14.25" customHeight="1" x14ac:dyDescent="0.2">
      <c r="A73" s="80"/>
      <c r="B73" s="80"/>
      <c r="C73" s="80"/>
      <c r="D73" s="80"/>
      <c r="E73" s="80"/>
      <c r="F73" s="80"/>
      <c r="G73" s="80"/>
      <c r="H73" s="80"/>
      <c r="I73" s="80"/>
      <c r="J73" s="80"/>
      <c r="K73" s="80"/>
      <c r="L73" s="80"/>
    </row>
    <row r="74" spans="1:12" ht="14.25" customHeight="1" x14ac:dyDescent="0.2">
      <c r="A74" s="5"/>
      <c r="B74" s="5"/>
      <c r="C74" s="5"/>
      <c r="D74" s="5"/>
      <c r="E74" s="5"/>
      <c r="F74" s="5"/>
      <c r="G74" s="5"/>
      <c r="H74" s="5"/>
      <c r="I74" s="5"/>
      <c r="J74" s="5"/>
      <c r="K74" s="5"/>
      <c r="L74" s="5"/>
    </row>
    <row r="75" spans="1:12" ht="14.25" x14ac:dyDescent="0.2">
      <c r="A75" s="14" t="s">
        <v>34</v>
      </c>
      <c r="B75" s="14"/>
      <c r="C75" s="16"/>
      <c r="D75" s="19"/>
      <c r="E75" s="20"/>
      <c r="F75" s="16"/>
      <c r="G75" s="13"/>
      <c r="H75" s="13"/>
      <c r="I75" s="13"/>
      <c r="J75" s="13"/>
      <c r="K75" s="13"/>
      <c r="L75" s="13"/>
    </row>
    <row r="76" spans="1:12" ht="14.25" customHeight="1" x14ac:dyDescent="0.2">
      <c r="A76" s="80" t="s">
        <v>35</v>
      </c>
      <c r="B76" s="80"/>
      <c r="C76" s="80"/>
      <c r="D76" s="80"/>
      <c r="E76" s="80"/>
      <c r="F76" s="80"/>
      <c r="G76" s="80"/>
      <c r="H76" s="80"/>
      <c r="I76" s="80"/>
      <c r="J76" s="80"/>
      <c r="K76" s="80"/>
      <c r="L76" s="80"/>
    </row>
    <row r="77" spans="1:12" ht="12.75" customHeight="1" x14ac:dyDescent="0.2">
      <c r="A77" s="80"/>
      <c r="B77" s="80"/>
      <c r="C77" s="80"/>
      <c r="D77" s="80"/>
      <c r="E77" s="80"/>
      <c r="F77" s="80"/>
      <c r="G77" s="80"/>
      <c r="H77" s="80"/>
      <c r="I77" s="80"/>
      <c r="J77" s="80"/>
      <c r="K77" s="80"/>
      <c r="L77" s="80"/>
    </row>
    <row r="78" spans="1:12" ht="12.75" customHeight="1" x14ac:dyDescent="0.2">
      <c r="A78" s="80"/>
      <c r="B78" s="80"/>
      <c r="C78" s="80"/>
      <c r="D78" s="80"/>
      <c r="E78" s="80"/>
      <c r="F78" s="80"/>
      <c r="G78" s="80"/>
      <c r="H78" s="80"/>
      <c r="I78" s="80"/>
      <c r="J78" s="80"/>
      <c r="K78" s="80"/>
      <c r="L78" s="80"/>
    </row>
    <row r="79" spans="1:12" ht="12.75" customHeight="1" x14ac:dyDescent="0.2">
      <c r="A79" s="80"/>
      <c r="B79" s="80"/>
      <c r="C79" s="80"/>
      <c r="D79" s="80"/>
      <c r="E79" s="80"/>
      <c r="F79" s="80"/>
      <c r="G79" s="80"/>
      <c r="H79" s="80"/>
      <c r="I79" s="80"/>
      <c r="J79" s="80"/>
      <c r="K79" s="80"/>
      <c r="L79" s="80"/>
    </row>
    <row r="80" spans="1:12" x14ac:dyDescent="0.2">
      <c r="A80" s="80"/>
      <c r="B80" s="80"/>
      <c r="C80" s="80"/>
      <c r="D80" s="80"/>
      <c r="E80" s="80"/>
      <c r="F80" s="80"/>
      <c r="G80" s="80"/>
      <c r="H80" s="80"/>
      <c r="I80" s="80"/>
      <c r="J80" s="80"/>
      <c r="K80" s="80"/>
      <c r="L80" s="80"/>
    </row>
  </sheetData>
  <sheetProtection algorithmName="SHA-512" hashValue="lBM4JbDTVOTYr0UE4vK4RdoIoqslss0er14jBiD49I7jYSGnFSt6xBFbxoaSOd7kF0map/5Ht+rOJzGKCV9teA==" saltValue="BT1p3aNO80pCGTzYXkAfSw==" spinCount="100000" sheet="1" objects="1" scenarios="1" formatCells="0" formatColumns="0" formatRows="0"/>
  <mergeCells count="31">
    <mergeCell ref="A71:L73"/>
    <mergeCell ref="A76:L80"/>
    <mergeCell ref="A60:L60"/>
    <mergeCell ref="A61:L61"/>
    <mergeCell ref="A62:L62"/>
    <mergeCell ref="A63:L63"/>
    <mergeCell ref="A65:L65"/>
    <mergeCell ref="A66:L66"/>
    <mergeCell ref="A14:L14"/>
    <mergeCell ref="A16:L16"/>
    <mergeCell ref="A17:L17"/>
    <mergeCell ref="A18:L18"/>
    <mergeCell ref="A19:L19"/>
    <mergeCell ref="A20:L20"/>
    <mergeCell ref="A67:L67"/>
    <mergeCell ref="A68:L68"/>
    <mergeCell ref="A69:L69"/>
    <mergeCell ref="A70:L70"/>
    <mergeCell ref="A23:L31"/>
    <mergeCell ref="A21:L21"/>
    <mergeCell ref="A33:L37"/>
    <mergeCell ref="A40:L45"/>
    <mergeCell ref="A48:L52"/>
    <mergeCell ref="A54:L58"/>
    <mergeCell ref="A59:L59"/>
    <mergeCell ref="A4:B4"/>
    <mergeCell ref="C4:L4"/>
    <mergeCell ref="A5:L5"/>
    <mergeCell ref="A9:L11"/>
    <mergeCell ref="A1:L1"/>
    <mergeCell ref="A7:F7"/>
  </mergeCells>
  <phoneticPr fontId="0"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view="pageLayout" topLeftCell="A81" zoomScaleNormal="40" zoomScaleSheetLayoutView="70" workbookViewId="0">
      <selection activeCell="E155" sqref="E155"/>
    </sheetView>
  </sheetViews>
  <sheetFormatPr defaultRowHeight="15.75" x14ac:dyDescent="0.25"/>
  <cols>
    <col min="1" max="1" width="11.42578125" style="34" customWidth="1"/>
    <col min="2" max="2" width="127.5703125" style="35" customWidth="1"/>
    <col min="3" max="3" width="12.5703125" style="36" customWidth="1"/>
    <col min="4" max="4" width="11.85546875" style="37" customWidth="1"/>
    <col min="5" max="5" width="18.42578125" style="36" customWidth="1"/>
    <col min="6" max="6" width="22.42578125" style="38" customWidth="1"/>
    <col min="7" max="16384" width="9.140625" style="32"/>
  </cols>
  <sheetData>
    <row r="1" spans="1:12" s="23" customFormat="1" ht="14.25" x14ac:dyDescent="0.2">
      <c r="A1" s="60"/>
      <c r="B1" s="61"/>
      <c r="C1" s="62"/>
      <c r="D1" s="63"/>
      <c r="E1" s="63"/>
      <c r="F1" s="63"/>
    </row>
    <row r="2" spans="1:12" s="23" customFormat="1" ht="53.25" customHeight="1" x14ac:dyDescent="0.2">
      <c r="A2" s="87" t="s">
        <v>150</v>
      </c>
      <c r="B2" s="87"/>
      <c r="C2" s="87"/>
      <c r="D2" s="87"/>
      <c r="E2" s="87"/>
      <c r="F2" s="87"/>
      <c r="G2" s="24"/>
      <c r="H2" s="24"/>
      <c r="I2" s="24"/>
      <c r="J2" s="24"/>
      <c r="K2" s="24"/>
      <c r="L2" s="24"/>
    </row>
    <row r="3" spans="1:12" s="26" customFormat="1" ht="39" customHeight="1" thickBot="1" x14ac:dyDescent="0.25">
      <c r="A3" s="104" t="s">
        <v>126</v>
      </c>
      <c r="B3" s="105" t="s">
        <v>127</v>
      </c>
      <c r="C3" s="104" t="s">
        <v>128</v>
      </c>
      <c r="D3" s="106" t="s">
        <v>129</v>
      </c>
      <c r="E3" s="107" t="s">
        <v>130</v>
      </c>
      <c r="F3" s="106" t="s">
        <v>131</v>
      </c>
      <c r="G3" s="25"/>
    </row>
    <row r="4" spans="1:12" s="27" customFormat="1" ht="19.5" customHeight="1" thickBot="1" x14ac:dyDescent="0.3">
      <c r="A4" s="108" t="s">
        <v>105</v>
      </c>
      <c r="B4" s="109" t="s">
        <v>106</v>
      </c>
      <c r="C4" s="110"/>
      <c r="D4" s="110"/>
      <c r="E4" s="110"/>
      <c r="F4" s="111"/>
    </row>
    <row r="5" spans="1:12" s="27" customFormat="1" ht="19.5" customHeight="1" x14ac:dyDescent="0.25">
      <c r="A5" s="112"/>
      <c r="B5" s="113"/>
      <c r="C5" s="110"/>
      <c r="D5" s="110"/>
      <c r="E5" s="110"/>
      <c r="F5" s="111"/>
    </row>
    <row r="6" spans="1:12" s="27" customFormat="1" ht="38.25" customHeight="1" x14ac:dyDescent="0.25">
      <c r="A6" s="90" t="s">
        <v>107</v>
      </c>
      <c r="B6" s="91" t="s">
        <v>108</v>
      </c>
      <c r="C6" s="93"/>
      <c r="D6" s="110"/>
      <c r="E6" s="114"/>
      <c r="F6" s="95"/>
    </row>
    <row r="7" spans="1:12" s="27" customFormat="1" ht="19.5" customHeight="1" x14ac:dyDescent="0.25">
      <c r="A7" s="112"/>
      <c r="B7" s="92"/>
      <c r="C7" s="92" t="s">
        <v>7</v>
      </c>
      <c r="D7" s="93">
        <v>2</v>
      </c>
      <c r="E7" s="94"/>
      <c r="F7" s="95">
        <f>SUM(D7*E7)</f>
        <v>0</v>
      </c>
    </row>
    <row r="8" spans="1:12" s="27" customFormat="1" ht="16.5" thickBot="1" x14ac:dyDescent="0.3">
      <c r="A8" s="112"/>
      <c r="B8" s="92"/>
      <c r="C8" s="93"/>
      <c r="D8" s="110"/>
      <c r="E8" s="114"/>
      <c r="F8" s="95"/>
    </row>
    <row r="9" spans="1:12" s="27" customFormat="1" ht="16.5" thickBot="1" x14ac:dyDescent="0.3">
      <c r="A9" s="108"/>
      <c r="B9" s="115" t="s">
        <v>109</v>
      </c>
      <c r="C9" s="116"/>
      <c r="D9" s="117"/>
      <c r="E9" s="118"/>
      <c r="F9" s="96">
        <f>SUM(F5:F7)</f>
        <v>0</v>
      </c>
    </row>
    <row r="10" spans="1:12" s="26" customFormat="1" ht="12.75" customHeight="1" thickBot="1" x14ac:dyDescent="0.25">
      <c r="A10" s="60"/>
      <c r="B10" s="119"/>
      <c r="C10" s="120"/>
      <c r="D10" s="121"/>
      <c r="E10" s="122"/>
      <c r="F10" s="123"/>
      <c r="G10" s="25"/>
    </row>
    <row r="11" spans="1:12" s="29" customFormat="1" ht="15" thickBot="1" x14ac:dyDescent="0.25">
      <c r="A11" s="124" t="s">
        <v>2</v>
      </c>
      <c r="B11" s="125" t="s">
        <v>64</v>
      </c>
      <c r="C11" s="126"/>
      <c r="D11" s="127"/>
      <c r="E11" s="126"/>
      <c r="F11" s="128"/>
      <c r="G11" s="28"/>
    </row>
    <row r="12" spans="1:12" s="29" customFormat="1" ht="12.75" customHeight="1" x14ac:dyDescent="0.2">
      <c r="A12" s="99"/>
      <c r="B12" s="129"/>
      <c r="C12" s="122"/>
      <c r="D12" s="121"/>
      <c r="E12" s="122"/>
      <c r="F12" s="123"/>
      <c r="G12" s="28"/>
    </row>
    <row r="13" spans="1:12" s="29" customFormat="1" ht="42.75" x14ac:dyDescent="0.2">
      <c r="A13" s="90" t="s">
        <v>43</v>
      </c>
      <c r="B13" s="97" t="s">
        <v>52</v>
      </c>
      <c r="C13" s="130"/>
      <c r="D13" s="131"/>
      <c r="E13" s="131"/>
      <c r="F13" s="131"/>
      <c r="G13" s="28"/>
    </row>
    <row r="14" spans="1:12" s="23" customFormat="1" ht="14.25" x14ac:dyDescent="0.2">
      <c r="A14" s="98"/>
      <c r="B14" s="101"/>
      <c r="C14" s="101" t="s">
        <v>7</v>
      </c>
      <c r="D14" s="93">
        <v>1</v>
      </c>
      <c r="E14" s="94"/>
      <c r="F14" s="95">
        <f>D14*E14</f>
        <v>0</v>
      </c>
    </row>
    <row r="15" spans="1:12" s="29" customFormat="1" ht="15" customHeight="1" x14ac:dyDescent="0.2">
      <c r="A15" s="99"/>
      <c r="B15" s="129"/>
      <c r="C15" s="122"/>
      <c r="D15" s="121"/>
      <c r="E15" s="122"/>
      <c r="F15" s="123"/>
      <c r="G15" s="28"/>
    </row>
    <row r="16" spans="1:12" s="29" customFormat="1" ht="12.75" customHeight="1" x14ac:dyDescent="0.2">
      <c r="A16" s="98" t="s">
        <v>44</v>
      </c>
      <c r="B16" s="99" t="s">
        <v>67</v>
      </c>
      <c r="C16" s="93"/>
      <c r="D16" s="122"/>
      <c r="E16" s="114"/>
      <c r="F16" s="95"/>
      <c r="G16" s="28"/>
    </row>
    <row r="17" spans="1:7" s="29" customFormat="1" ht="28.5" x14ac:dyDescent="0.2">
      <c r="A17" s="98"/>
      <c r="B17" s="99" t="s">
        <v>68</v>
      </c>
      <c r="C17" s="93"/>
      <c r="D17" s="122"/>
      <c r="E17" s="114"/>
      <c r="F17" s="95"/>
      <c r="G17" s="28"/>
    </row>
    <row r="18" spans="1:7" s="23" customFormat="1" ht="28.5" x14ac:dyDescent="0.2">
      <c r="A18" s="98"/>
      <c r="B18" s="99" t="s">
        <v>65</v>
      </c>
      <c r="C18" s="93"/>
      <c r="D18" s="122"/>
      <c r="E18" s="114"/>
      <c r="F18" s="95"/>
    </row>
    <row r="19" spans="1:7" s="29" customFormat="1" ht="28.5" x14ac:dyDescent="0.2">
      <c r="A19" s="98"/>
      <c r="B19" s="99" t="s">
        <v>103</v>
      </c>
      <c r="C19" s="93"/>
      <c r="D19" s="122"/>
      <c r="E19" s="114"/>
      <c r="F19" s="95"/>
      <c r="G19" s="28"/>
    </row>
    <row r="20" spans="1:7" s="23" customFormat="1" ht="14.25" x14ac:dyDescent="0.2">
      <c r="A20" s="98"/>
      <c r="B20" s="99" t="s">
        <v>66</v>
      </c>
      <c r="C20" s="93"/>
      <c r="D20" s="122"/>
      <c r="E20" s="114"/>
      <c r="F20" s="95"/>
    </row>
    <row r="21" spans="1:7" s="29" customFormat="1" ht="18" customHeight="1" x14ac:dyDescent="0.2">
      <c r="A21" s="100" t="s">
        <v>1</v>
      </c>
      <c r="B21" s="60" t="s">
        <v>101</v>
      </c>
      <c r="C21" s="93"/>
      <c r="D21" s="122"/>
      <c r="E21" s="114"/>
      <c r="F21" s="95"/>
      <c r="G21" s="28"/>
    </row>
    <row r="22" spans="1:7" s="29" customFormat="1" ht="14.25" x14ac:dyDescent="0.2">
      <c r="A22" s="100"/>
      <c r="B22" s="101"/>
      <c r="C22" s="101" t="s">
        <v>8</v>
      </c>
      <c r="D22" s="93">
        <v>1950</v>
      </c>
      <c r="E22" s="94"/>
      <c r="F22" s="95">
        <f>D22*E22</f>
        <v>0</v>
      </c>
      <c r="G22" s="28"/>
    </row>
    <row r="23" spans="1:7" s="29" customFormat="1" ht="20.25" customHeight="1" x14ac:dyDescent="0.2">
      <c r="A23" s="100" t="s">
        <v>56</v>
      </c>
      <c r="B23" s="99" t="s">
        <v>102</v>
      </c>
      <c r="C23" s="93"/>
      <c r="D23" s="122"/>
      <c r="E23" s="114"/>
      <c r="F23" s="95"/>
      <c r="G23" s="28"/>
    </row>
    <row r="24" spans="1:7" s="23" customFormat="1" ht="14.25" x14ac:dyDescent="0.2">
      <c r="A24" s="100"/>
      <c r="B24" s="101"/>
      <c r="C24" s="101" t="s">
        <v>8</v>
      </c>
      <c r="D24" s="93">
        <v>900</v>
      </c>
      <c r="E24" s="94"/>
      <c r="F24" s="95">
        <f>D24*E24</f>
        <v>0</v>
      </c>
    </row>
    <row r="25" spans="1:7" s="29" customFormat="1" ht="11.25" customHeight="1" x14ac:dyDescent="0.2">
      <c r="A25" s="98"/>
      <c r="B25" s="101"/>
      <c r="C25" s="93"/>
      <c r="D25" s="122"/>
      <c r="E25" s="114"/>
      <c r="F25" s="95"/>
      <c r="G25" s="28"/>
    </row>
    <row r="26" spans="1:7" s="23" customFormat="1" ht="73.5" customHeight="1" x14ac:dyDescent="0.2">
      <c r="A26" s="98" t="s">
        <v>45</v>
      </c>
      <c r="B26" s="132" t="s">
        <v>69</v>
      </c>
      <c r="C26" s="133"/>
      <c r="D26" s="93"/>
      <c r="E26" s="133"/>
      <c r="F26" s="123"/>
    </row>
    <row r="27" spans="1:7" s="29" customFormat="1" ht="14.25" x14ac:dyDescent="0.2">
      <c r="A27" s="98"/>
      <c r="B27" s="134" t="s">
        <v>13</v>
      </c>
      <c r="C27" s="133"/>
      <c r="D27" s="93"/>
      <c r="E27" s="133"/>
      <c r="F27" s="123"/>
      <c r="G27" s="28"/>
    </row>
    <row r="28" spans="1:7" s="29" customFormat="1" ht="18.75" customHeight="1" x14ac:dyDescent="0.2">
      <c r="A28" s="98"/>
      <c r="B28" s="134" t="s">
        <v>14</v>
      </c>
      <c r="C28" s="133"/>
      <c r="D28" s="93"/>
      <c r="E28" s="133"/>
      <c r="F28" s="123"/>
      <c r="G28" s="28"/>
    </row>
    <row r="29" spans="1:7" s="29" customFormat="1" ht="12.75" customHeight="1" x14ac:dyDescent="0.2">
      <c r="A29" s="98"/>
      <c r="B29" s="101"/>
      <c r="C29" s="101" t="s">
        <v>8</v>
      </c>
      <c r="D29" s="93">
        <v>200</v>
      </c>
      <c r="E29" s="94"/>
      <c r="F29" s="95">
        <f>ABS(D29*E29)</f>
        <v>0</v>
      </c>
      <c r="G29" s="28"/>
    </row>
    <row r="30" spans="1:7" s="23" customFormat="1" ht="14.25" x14ac:dyDescent="0.2">
      <c r="A30" s="98"/>
      <c r="B30" s="101"/>
      <c r="C30" s="93"/>
      <c r="D30" s="122"/>
      <c r="E30" s="114"/>
      <c r="F30" s="95"/>
    </row>
    <row r="31" spans="1:7" s="23" customFormat="1" ht="71.25" x14ac:dyDescent="0.2">
      <c r="A31" s="98" t="s">
        <v>49</v>
      </c>
      <c r="B31" s="132" t="s">
        <v>70</v>
      </c>
      <c r="C31" s="133"/>
      <c r="D31" s="93"/>
      <c r="E31" s="133"/>
      <c r="F31" s="123"/>
    </row>
    <row r="32" spans="1:7" s="23" customFormat="1" ht="14.25" x14ac:dyDescent="0.2">
      <c r="A32" s="98"/>
      <c r="B32" s="134" t="s">
        <v>13</v>
      </c>
      <c r="C32" s="133"/>
      <c r="D32" s="93"/>
      <c r="E32" s="133"/>
      <c r="F32" s="123"/>
    </row>
    <row r="33" spans="1:7" s="23" customFormat="1" ht="14.25" x14ac:dyDescent="0.2">
      <c r="A33" s="98"/>
      <c r="B33" s="134" t="s">
        <v>14</v>
      </c>
      <c r="C33" s="133"/>
      <c r="D33" s="93"/>
      <c r="E33" s="133"/>
      <c r="F33" s="123"/>
    </row>
    <row r="34" spans="1:7" s="23" customFormat="1" ht="14.25" x14ac:dyDescent="0.2">
      <c r="A34" s="98"/>
      <c r="B34" s="101"/>
      <c r="C34" s="101" t="s">
        <v>8</v>
      </c>
      <c r="D34" s="93">
        <v>200</v>
      </c>
      <c r="E34" s="94"/>
      <c r="F34" s="95">
        <f>ABS(D34*E34)</f>
        <v>0</v>
      </c>
    </row>
    <row r="35" spans="1:7" s="29" customFormat="1" ht="12.75" customHeight="1" x14ac:dyDescent="0.2">
      <c r="A35" s="135"/>
      <c r="B35" s="136"/>
      <c r="C35" s="137"/>
      <c r="D35" s="138"/>
      <c r="E35" s="139"/>
      <c r="F35" s="140"/>
      <c r="G35" s="28"/>
    </row>
    <row r="36" spans="1:7" s="31" customFormat="1" ht="81.75" customHeight="1" x14ac:dyDescent="0.2">
      <c r="A36" s="98" t="s">
        <v>78</v>
      </c>
      <c r="B36" s="132" t="s">
        <v>71</v>
      </c>
      <c r="C36" s="133"/>
      <c r="D36" s="93"/>
      <c r="E36" s="133"/>
      <c r="F36" s="123"/>
    </row>
    <row r="37" spans="1:7" s="29" customFormat="1" ht="14.25" x14ac:dyDescent="0.2">
      <c r="A37" s="98"/>
      <c r="B37" s="134" t="s">
        <v>13</v>
      </c>
      <c r="C37" s="133"/>
      <c r="D37" s="93"/>
      <c r="E37" s="133"/>
      <c r="F37" s="123"/>
      <c r="G37" s="28"/>
    </row>
    <row r="38" spans="1:7" ht="14.25" x14ac:dyDescent="0.2">
      <c r="A38" s="98"/>
      <c r="B38" s="134" t="s">
        <v>14</v>
      </c>
      <c r="C38" s="133"/>
      <c r="D38" s="93"/>
      <c r="E38" s="133"/>
      <c r="F38" s="123"/>
    </row>
    <row r="39" spans="1:7" s="27" customFormat="1" ht="19.5" customHeight="1" x14ac:dyDescent="0.25">
      <c r="A39" s="98"/>
      <c r="B39" s="101"/>
      <c r="C39" s="101" t="s">
        <v>8</v>
      </c>
      <c r="D39" s="93">
        <v>50</v>
      </c>
      <c r="E39" s="94"/>
      <c r="F39" s="95">
        <f>ABS(D39*E39)</f>
        <v>0</v>
      </c>
    </row>
    <row r="40" spans="1:7" s="30" customFormat="1" ht="14.25" x14ac:dyDescent="0.2">
      <c r="A40" s="135"/>
      <c r="B40" s="136"/>
      <c r="C40" s="137"/>
      <c r="D40" s="138"/>
      <c r="E40" s="139"/>
      <c r="F40" s="140"/>
    </row>
    <row r="41" spans="1:7" s="23" customFormat="1" ht="71.25" x14ac:dyDescent="0.2">
      <c r="A41" s="98" t="s">
        <v>114</v>
      </c>
      <c r="B41" s="132" t="s">
        <v>15</v>
      </c>
      <c r="C41" s="133"/>
      <c r="D41" s="93"/>
      <c r="E41" s="133"/>
      <c r="F41" s="123"/>
    </row>
    <row r="42" spans="1:7" s="31" customFormat="1" ht="15" x14ac:dyDescent="0.2">
      <c r="A42" s="98"/>
      <c r="B42" s="134" t="s">
        <v>16</v>
      </c>
      <c r="C42" s="133"/>
      <c r="D42" s="93"/>
      <c r="E42" s="133"/>
      <c r="F42" s="123"/>
    </row>
    <row r="43" spans="1:7" s="23" customFormat="1" ht="16.5" customHeight="1" x14ac:dyDescent="0.2">
      <c r="A43" s="98"/>
      <c r="B43" s="101"/>
      <c r="C43" s="101" t="s">
        <v>8</v>
      </c>
      <c r="D43" s="93">
        <v>20</v>
      </c>
      <c r="E43" s="94"/>
      <c r="F43" s="95">
        <f>ABS(D43*E43)</f>
        <v>0</v>
      </c>
    </row>
    <row r="44" spans="1:7" s="23" customFormat="1" ht="14.25" x14ac:dyDescent="0.2">
      <c r="A44" s="98"/>
      <c r="B44" s="99"/>
      <c r="C44" s="137"/>
      <c r="D44" s="138"/>
      <c r="E44" s="139"/>
      <c r="F44" s="140"/>
    </row>
    <row r="45" spans="1:7" s="23" customFormat="1" ht="33" customHeight="1" x14ac:dyDescent="0.2">
      <c r="A45" s="98" t="s">
        <v>79</v>
      </c>
      <c r="B45" s="134" t="s">
        <v>72</v>
      </c>
      <c r="C45" s="133"/>
      <c r="D45" s="93"/>
      <c r="E45" s="133"/>
      <c r="F45" s="123"/>
    </row>
    <row r="46" spans="1:7" s="23" customFormat="1" ht="28.5" x14ac:dyDescent="0.2">
      <c r="A46" s="98"/>
      <c r="B46" s="134" t="s">
        <v>9</v>
      </c>
      <c r="C46" s="133"/>
      <c r="D46" s="93"/>
      <c r="E46" s="133"/>
      <c r="F46" s="123"/>
    </row>
    <row r="47" spans="1:7" s="23" customFormat="1" ht="14.25" x14ac:dyDescent="0.2">
      <c r="A47" s="98"/>
      <c r="B47" s="134" t="s">
        <v>10</v>
      </c>
      <c r="C47" s="133"/>
      <c r="D47" s="93"/>
      <c r="E47" s="133"/>
      <c r="F47" s="123"/>
    </row>
    <row r="48" spans="1:7" s="23" customFormat="1" ht="14.25" x14ac:dyDescent="0.2">
      <c r="A48" s="98"/>
      <c r="B48" s="134" t="s">
        <v>11</v>
      </c>
      <c r="C48" s="133"/>
      <c r="D48" s="93"/>
      <c r="E48" s="133"/>
      <c r="F48" s="123"/>
    </row>
    <row r="49" spans="1:6" s="23" customFormat="1" ht="14.25" x14ac:dyDescent="0.2">
      <c r="A49" s="98"/>
      <c r="B49" s="101"/>
      <c r="C49" s="101" t="s">
        <v>8</v>
      </c>
      <c r="D49" s="93">
        <v>25</v>
      </c>
      <c r="E49" s="94"/>
      <c r="F49" s="95">
        <f>ABS(D49*E49)</f>
        <v>0</v>
      </c>
    </row>
    <row r="50" spans="1:6" s="23" customFormat="1" ht="14.25" x14ac:dyDescent="0.2">
      <c r="A50" s="98"/>
      <c r="B50" s="101"/>
      <c r="C50" s="93"/>
      <c r="D50" s="122"/>
      <c r="E50" s="114"/>
      <c r="F50" s="95"/>
    </row>
    <row r="51" spans="1:6" s="23" customFormat="1" ht="42.75" x14ac:dyDescent="0.2">
      <c r="A51" s="98" t="s">
        <v>80</v>
      </c>
      <c r="B51" s="99" t="s">
        <v>73</v>
      </c>
      <c r="C51" s="93"/>
      <c r="D51" s="122"/>
      <c r="E51" s="114"/>
      <c r="F51" s="95"/>
    </row>
    <row r="52" spans="1:6" s="23" customFormat="1" ht="14.25" x14ac:dyDescent="0.2">
      <c r="A52" s="98"/>
      <c r="B52" s="60" t="s">
        <v>74</v>
      </c>
      <c r="C52" s="93"/>
      <c r="D52" s="122"/>
      <c r="E52" s="114"/>
      <c r="F52" s="95"/>
    </row>
    <row r="53" spans="1:6" s="23" customFormat="1" ht="14.25" x14ac:dyDescent="0.2">
      <c r="A53" s="98"/>
      <c r="B53" s="101"/>
      <c r="C53" s="101" t="s">
        <v>8</v>
      </c>
      <c r="D53" s="93">
        <v>50</v>
      </c>
      <c r="E53" s="94"/>
      <c r="F53" s="95">
        <f>ABS(D53*E53)</f>
        <v>0</v>
      </c>
    </row>
    <row r="54" spans="1:6" s="31" customFormat="1" ht="15" x14ac:dyDescent="0.2">
      <c r="A54" s="98"/>
      <c r="B54" s="99"/>
      <c r="C54" s="137"/>
      <c r="D54" s="138"/>
      <c r="E54" s="139"/>
      <c r="F54" s="140"/>
    </row>
    <row r="55" spans="1:6" s="23" customFormat="1" ht="14.25" x14ac:dyDescent="0.2">
      <c r="A55" s="98" t="s">
        <v>81</v>
      </c>
      <c r="B55" s="60" t="s">
        <v>75</v>
      </c>
      <c r="C55" s="93"/>
      <c r="D55" s="122"/>
      <c r="E55" s="114"/>
      <c r="F55" s="95"/>
    </row>
    <row r="56" spans="1:6" s="23" customFormat="1" ht="15.75" customHeight="1" x14ac:dyDescent="0.2">
      <c r="A56" s="98"/>
      <c r="B56" s="60" t="s">
        <v>37</v>
      </c>
      <c r="C56" s="93"/>
      <c r="D56" s="122"/>
      <c r="E56" s="114"/>
      <c r="F56" s="95"/>
    </row>
    <row r="57" spans="1:6" s="23" customFormat="1" ht="15.75" customHeight="1" x14ac:dyDescent="0.2">
      <c r="A57" s="98"/>
      <c r="B57" s="60" t="s">
        <v>38</v>
      </c>
      <c r="C57" s="93"/>
      <c r="D57" s="122"/>
      <c r="E57" s="114"/>
      <c r="F57" s="95"/>
    </row>
    <row r="58" spans="1:6" s="23" customFormat="1" ht="14.25" x14ac:dyDescent="0.2">
      <c r="A58" s="98"/>
      <c r="B58" s="101"/>
      <c r="C58" s="101" t="s">
        <v>36</v>
      </c>
      <c r="D58" s="93">
        <v>4810</v>
      </c>
      <c r="E58" s="94"/>
      <c r="F58" s="95">
        <f>ABS(D58*E58)</f>
        <v>0</v>
      </c>
    </row>
    <row r="59" spans="1:6" s="23" customFormat="1" ht="14.25" x14ac:dyDescent="0.2">
      <c r="A59" s="98"/>
      <c r="B59" s="101"/>
      <c r="C59" s="93"/>
      <c r="D59" s="122"/>
      <c r="E59" s="114"/>
      <c r="F59" s="95"/>
    </row>
    <row r="60" spans="1:6" s="23" customFormat="1" ht="14.25" x14ac:dyDescent="0.2">
      <c r="A60" s="98" t="s">
        <v>82</v>
      </c>
      <c r="B60" s="99" t="s">
        <v>76</v>
      </c>
      <c r="C60" s="93"/>
      <c r="D60" s="122"/>
      <c r="E60" s="114"/>
      <c r="F60" s="95"/>
    </row>
    <row r="61" spans="1:6" s="23" customFormat="1" ht="14.25" x14ac:dyDescent="0.2">
      <c r="A61" s="100" t="s">
        <v>1</v>
      </c>
      <c r="B61" s="98" t="s">
        <v>39</v>
      </c>
      <c r="C61" s="93"/>
      <c r="D61" s="122"/>
      <c r="E61" s="114"/>
      <c r="F61" s="95"/>
    </row>
    <row r="62" spans="1:6" s="23" customFormat="1" ht="14.25" x14ac:dyDescent="0.2">
      <c r="A62" s="100" t="s">
        <v>56</v>
      </c>
      <c r="B62" s="99" t="s">
        <v>77</v>
      </c>
      <c r="C62" s="93"/>
      <c r="D62" s="122"/>
      <c r="E62" s="114"/>
      <c r="F62" s="95"/>
    </row>
    <row r="63" spans="1:6" s="23" customFormat="1" ht="14.25" x14ac:dyDescent="0.2">
      <c r="A63" s="98"/>
      <c r="B63" s="99" t="s">
        <v>151</v>
      </c>
      <c r="C63" s="93"/>
      <c r="D63" s="122"/>
      <c r="E63" s="114"/>
      <c r="F63" s="95"/>
    </row>
    <row r="64" spans="1:6" s="33" customFormat="1" ht="28.5" x14ac:dyDescent="0.2">
      <c r="A64" s="98"/>
      <c r="B64" s="99" t="s">
        <v>41</v>
      </c>
      <c r="C64" s="93"/>
      <c r="D64" s="122"/>
      <c r="E64" s="114"/>
      <c r="F64" s="95"/>
    </row>
    <row r="65" spans="1:6" s="23" customFormat="1" ht="18" customHeight="1" x14ac:dyDescent="0.2">
      <c r="A65" s="98"/>
      <c r="B65" s="99" t="s">
        <v>40</v>
      </c>
      <c r="C65" s="93"/>
      <c r="D65" s="122"/>
      <c r="E65" s="114"/>
      <c r="F65" s="95"/>
    </row>
    <row r="66" spans="1:6" s="23" customFormat="1" ht="14.25" x14ac:dyDescent="0.2">
      <c r="A66" s="98"/>
      <c r="B66" s="101"/>
      <c r="C66" s="101" t="s">
        <v>8</v>
      </c>
      <c r="D66" s="93">
        <v>2410</v>
      </c>
      <c r="E66" s="94"/>
      <c r="F66" s="95">
        <f>ABS(D66*E66)</f>
        <v>0</v>
      </c>
    </row>
    <row r="67" spans="1:6" s="23" customFormat="1" ht="15" thickBot="1" x14ac:dyDescent="0.25">
      <c r="A67" s="98"/>
      <c r="B67" s="101"/>
      <c r="C67" s="93"/>
      <c r="D67" s="122"/>
      <c r="E67" s="114"/>
      <c r="F67" s="95"/>
    </row>
    <row r="68" spans="1:6" s="23" customFormat="1" ht="15" thickBot="1" x14ac:dyDescent="0.25">
      <c r="A68" s="141"/>
      <c r="B68" s="142" t="s">
        <v>83</v>
      </c>
      <c r="C68" s="143"/>
      <c r="D68" s="143"/>
      <c r="E68" s="143"/>
      <c r="F68" s="144">
        <f>SUM(F12:F67)</f>
        <v>0</v>
      </c>
    </row>
    <row r="69" spans="1:6" s="23" customFormat="1" ht="15" thickBot="1" x14ac:dyDescent="0.25">
      <c r="A69" s="98"/>
      <c r="B69" s="101"/>
      <c r="C69" s="93"/>
      <c r="D69" s="122"/>
      <c r="E69" s="114"/>
      <c r="F69" s="95"/>
    </row>
    <row r="70" spans="1:6" s="33" customFormat="1" ht="15" thickBot="1" x14ac:dyDescent="0.25">
      <c r="A70" s="124" t="s">
        <v>4</v>
      </c>
      <c r="B70" s="125" t="s">
        <v>42</v>
      </c>
      <c r="C70" s="126"/>
      <c r="D70" s="127"/>
      <c r="E70" s="126"/>
      <c r="F70" s="128"/>
    </row>
    <row r="71" spans="1:6" s="23" customFormat="1" ht="42.75" x14ac:dyDescent="0.2">
      <c r="A71" s="90" t="s">
        <v>54</v>
      </c>
      <c r="B71" s="97" t="s">
        <v>152</v>
      </c>
      <c r="C71" s="130"/>
      <c r="D71" s="131"/>
      <c r="E71" s="131"/>
      <c r="F71" s="131"/>
    </row>
    <row r="72" spans="1:6" s="23" customFormat="1" ht="14.25" x14ac:dyDescent="0.2">
      <c r="A72" s="98"/>
      <c r="B72" s="101"/>
      <c r="C72" s="101" t="s">
        <v>36</v>
      </c>
      <c r="D72" s="93">
        <v>4810</v>
      </c>
      <c r="E72" s="94"/>
      <c r="F72" s="95">
        <f>ABS(D72*E72)</f>
        <v>0</v>
      </c>
    </row>
    <row r="73" spans="1:6" s="33" customFormat="1" ht="14.25" x14ac:dyDescent="0.2">
      <c r="A73" s="90"/>
      <c r="B73" s="97"/>
      <c r="C73" s="130"/>
      <c r="D73" s="131"/>
      <c r="E73" s="131"/>
      <c r="F73" s="131"/>
    </row>
    <row r="74" spans="1:6" s="23" customFormat="1" ht="42.75" x14ac:dyDescent="0.2">
      <c r="A74" s="90" t="s">
        <v>84</v>
      </c>
      <c r="B74" s="97" t="s">
        <v>153</v>
      </c>
      <c r="C74" s="130"/>
      <c r="D74" s="131"/>
      <c r="E74" s="131"/>
      <c r="F74" s="131"/>
    </row>
    <row r="75" spans="1:6" s="23" customFormat="1" ht="14.25" x14ac:dyDescent="0.2">
      <c r="A75" s="98"/>
      <c r="B75" s="101"/>
      <c r="C75" s="101" t="s">
        <v>36</v>
      </c>
      <c r="D75" s="93">
        <v>4810</v>
      </c>
      <c r="E75" s="94"/>
      <c r="F75" s="95">
        <f>ABS(D75*E75)</f>
        <v>0</v>
      </c>
    </row>
    <row r="76" spans="1:6" s="23" customFormat="1" ht="15" customHeight="1" x14ac:dyDescent="0.2">
      <c r="A76" s="98"/>
      <c r="B76" s="101"/>
      <c r="C76" s="93"/>
      <c r="D76" s="122"/>
      <c r="E76" s="114"/>
      <c r="F76" s="95"/>
    </row>
    <row r="77" spans="1:6" s="23" customFormat="1" ht="15" customHeight="1" x14ac:dyDescent="0.2">
      <c r="A77" s="98" t="s">
        <v>110</v>
      </c>
      <c r="B77" s="111" t="s">
        <v>50</v>
      </c>
      <c r="C77" s="122"/>
      <c r="D77" s="93"/>
      <c r="E77" s="122"/>
      <c r="F77" s="95"/>
    </row>
    <row r="78" spans="1:6" s="23" customFormat="1" ht="14.25" x14ac:dyDescent="0.2">
      <c r="A78" s="145"/>
      <c r="B78" s="134" t="s">
        <v>46</v>
      </c>
      <c r="C78" s="122"/>
      <c r="D78" s="146"/>
      <c r="E78" s="122"/>
      <c r="F78" s="95"/>
    </row>
    <row r="79" spans="1:6" s="23" customFormat="1" ht="15" customHeight="1" x14ac:dyDescent="0.2">
      <c r="A79" s="145"/>
      <c r="B79" s="134" t="s">
        <v>47</v>
      </c>
      <c r="C79" s="122"/>
      <c r="D79" s="93"/>
      <c r="E79" s="122"/>
      <c r="F79" s="95"/>
    </row>
    <row r="80" spans="1:6" s="23" customFormat="1" ht="14.25" x14ac:dyDescent="0.2">
      <c r="A80" s="145"/>
      <c r="B80" s="134" t="s">
        <v>48</v>
      </c>
      <c r="C80" s="122"/>
      <c r="D80" s="93"/>
      <c r="E80" s="122"/>
      <c r="F80" s="95"/>
    </row>
    <row r="81" spans="1:6" s="23" customFormat="1" ht="14.25" x14ac:dyDescent="0.2">
      <c r="A81" s="98"/>
      <c r="B81" s="133"/>
      <c r="C81" s="133" t="s">
        <v>8</v>
      </c>
      <c r="D81" s="93">
        <v>85</v>
      </c>
      <c r="E81" s="94"/>
      <c r="F81" s="95">
        <f>D81*E81</f>
        <v>0</v>
      </c>
    </row>
    <row r="82" spans="1:6" s="33" customFormat="1" ht="14.25" x14ac:dyDescent="0.2">
      <c r="A82" s="98"/>
      <c r="B82" s="101"/>
      <c r="C82" s="93"/>
      <c r="D82" s="122"/>
      <c r="E82" s="114"/>
      <c r="F82" s="95"/>
    </row>
    <row r="83" spans="1:6" s="23" customFormat="1" ht="28.5" x14ac:dyDescent="0.2">
      <c r="A83" s="98" t="s">
        <v>111</v>
      </c>
      <c r="B83" s="134" t="s">
        <v>51</v>
      </c>
      <c r="C83" s="130"/>
      <c r="D83" s="93"/>
      <c r="E83" s="122"/>
      <c r="F83" s="95"/>
    </row>
    <row r="84" spans="1:6" s="23" customFormat="1" ht="14.25" x14ac:dyDescent="0.2">
      <c r="A84" s="145"/>
      <c r="B84" s="134" t="s">
        <v>46</v>
      </c>
      <c r="C84" s="122"/>
      <c r="D84" s="146"/>
      <c r="E84" s="122"/>
      <c r="F84" s="95"/>
    </row>
    <row r="85" spans="1:6" s="23" customFormat="1" ht="15" customHeight="1" x14ac:dyDescent="0.2">
      <c r="A85" s="145"/>
      <c r="B85" s="134" t="s">
        <v>100</v>
      </c>
      <c r="C85" s="122"/>
      <c r="D85" s="93"/>
      <c r="E85" s="122"/>
      <c r="F85" s="95"/>
    </row>
    <row r="86" spans="1:6" s="23" customFormat="1" ht="14.25" x14ac:dyDescent="0.2">
      <c r="A86" s="98"/>
      <c r="B86" s="133"/>
      <c r="C86" s="133" t="s">
        <v>8</v>
      </c>
      <c r="D86" s="93">
        <v>5.5</v>
      </c>
      <c r="E86" s="94"/>
      <c r="F86" s="95">
        <f>D86*E86</f>
        <v>0</v>
      </c>
    </row>
    <row r="87" spans="1:6" s="23" customFormat="1" ht="14.25" x14ac:dyDescent="0.2">
      <c r="A87" s="98"/>
      <c r="B87" s="133"/>
      <c r="C87" s="93"/>
      <c r="D87" s="122"/>
      <c r="E87" s="114"/>
      <c r="F87" s="95"/>
    </row>
    <row r="88" spans="1:6" s="23" customFormat="1" ht="14.25" x14ac:dyDescent="0.2">
      <c r="A88" s="98" t="s">
        <v>112</v>
      </c>
      <c r="B88" s="90" t="s">
        <v>97</v>
      </c>
      <c r="C88" s="93"/>
      <c r="D88" s="93"/>
      <c r="E88" s="93"/>
      <c r="F88" s="95"/>
    </row>
    <row r="89" spans="1:6" s="23" customFormat="1" ht="36.75" customHeight="1" x14ac:dyDescent="0.2">
      <c r="A89" s="98"/>
      <c r="B89" s="98" t="s">
        <v>104</v>
      </c>
      <c r="C89" s="93"/>
      <c r="D89" s="93"/>
      <c r="E89" s="93"/>
      <c r="F89" s="95"/>
    </row>
    <row r="90" spans="1:6" s="23" customFormat="1" ht="14.25" x14ac:dyDescent="0.2">
      <c r="A90" s="98"/>
      <c r="B90" s="90" t="s">
        <v>98</v>
      </c>
      <c r="C90" s="93"/>
      <c r="D90" s="93"/>
      <c r="E90" s="93"/>
      <c r="F90" s="95"/>
    </row>
    <row r="91" spans="1:6" s="23" customFormat="1" ht="14.25" x14ac:dyDescent="0.2">
      <c r="A91" s="98"/>
      <c r="B91" s="90" t="s">
        <v>99</v>
      </c>
      <c r="C91" s="93"/>
      <c r="D91" s="93"/>
      <c r="E91" s="93"/>
      <c r="F91" s="95"/>
    </row>
    <row r="92" spans="1:6" s="23" customFormat="1" ht="14.25" x14ac:dyDescent="0.2">
      <c r="A92" s="98"/>
      <c r="B92" s="147"/>
      <c r="C92" s="147" t="s">
        <v>0</v>
      </c>
      <c r="D92" s="93">
        <v>750</v>
      </c>
      <c r="E92" s="148"/>
      <c r="F92" s="95">
        <f>ABS(D92*E92)</f>
        <v>0</v>
      </c>
    </row>
    <row r="93" spans="1:6" s="23" customFormat="1" ht="15" thickBot="1" x14ac:dyDescent="0.25">
      <c r="A93" s="98"/>
      <c r="B93" s="133"/>
      <c r="C93" s="93"/>
      <c r="D93" s="122"/>
      <c r="E93" s="114"/>
      <c r="F93" s="95"/>
    </row>
    <row r="94" spans="1:6" s="30" customFormat="1" ht="15" thickBot="1" x14ac:dyDescent="0.25">
      <c r="A94" s="141"/>
      <c r="B94" s="142" t="s">
        <v>85</v>
      </c>
      <c r="C94" s="143"/>
      <c r="D94" s="143"/>
      <c r="E94" s="143"/>
      <c r="F94" s="144">
        <f>SUM(F71:F93)</f>
        <v>0</v>
      </c>
    </row>
    <row r="95" spans="1:6" s="30" customFormat="1" ht="14.25" x14ac:dyDescent="0.2">
      <c r="A95" s="98"/>
      <c r="B95" s="101"/>
      <c r="C95" s="93"/>
      <c r="D95" s="122"/>
      <c r="E95" s="114"/>
      <c r="F95" s="95"/>
    </row>
    <row r="96" spans="1:6" s="23" customFormat="1" ht="15" thickBot="1" x14ac:dyDescent="0.25">
      <c r="A96" s="99"/>
      <c r="B96" s="129"/>
      <c r="C96" s="122"/>
      <c r="D96" s="121"/>
      <c r="E96" s="122"/>
      <c r="F96" s="123"/>
    </row>
    <row r="97" spans="1:6" s="23" customFormat="1" ht="15" thickBot="1" x14ac:dyDescent="0.25">
      <c r="A97" s="149" t="s">
        <v>5</v>
      </c>
      <c r="B97" s="142" t="s">
        <v>53</v>
      </c>
      <c r="C97" s="150"/>
      <c r="D97" s="93"/>
      <c r="E97" s="133"/>
      <c r="F97" s="123"/>
    </row>
    <row r="98" spans="1:6" s="23" customFormat="1" ht="67.5" customHeight="1" x14ac:dyDescent="0.2">
      <c r="A98" s="98" t="s">
        <v>116</v>
      </c>
      <c r="B98" s="134" t="s">
        <v>86</v>
      </c>
      <c r="C98" s="133"/>
      <c r="D98" s="93"/>
      <c r="E98" s="133"/>
      <c r="F98" s="123"/>
    </row>
    <row r="99" spans="1:6" s="27" customFormat="1" ht="42.75" x14ac:dyDescent="0.25">
      <c r="A99" s="98"/>
      <c r="B99" s="134" t="s">
        <v>94</v>
      </c>
      <c r="C99" s="133"/>
      <c r="D99" s="93"/>
      <c r="E99" s="133"/>
      <c r="F99" s="123"/>
    </row>
    <row r="100" spans="1:6" s="23" customFormat="1" ht="14.25" x14ac:dyDescent="0.2">
      <c r="A100" s="98"/>
      <c r="B100" s="60" t="s">
        <v>55</v>
      </c>
      <c r="C100" s="93"/>
      <c r="D100" s="122"/>
      <c r="E100" s="151"/>
      <c r="F100" s="123"/>
    </row>
    <row r="101" spans="1:6" s="30" customFormat="1" ht="14.25" x14ac:dyDescent="0.2">
      <c r="A101" s="98"/>
      <c r="B101" s="147"/>
      <c r="C101" s="147" t="s">
        <v>0</v>
      </c>
      <c r="D101" s="93">
        <v>100</v>
      </c>
      <c r="E101" s="148"/>
      <c r="F101" s="95">
        <f>ABS(D101*E101)</f>
        <v>0</v>
      </c>
    </row>
    <row r="102" spans="1:6" s="23" customFormat="1" ht="14.25" x14ac:dyDescent="0.2">
      <c r="A102" s="99"/>
      <c r="B102" s="119"/>
      <c r="C102" s="133"/>
      <c r="D102" s="93"/>
      <c r="E102" s="133"/>
      <c r="F102" s="123"/>
    </row>
    <row r="103" spans="1:6" s="30" customFormat="1" ht="14.25" x14ac:dyDescent="0.2">
      <c r="A103" s="152" t="s">
        <v>113</v>
      </c>
      <c r="B103" s="153" t="s">
        <v>87</v>
      </c>
      <c r="C103" s="154"/>
      <c r="D103" s="155"/>
      <c r="E103" s="156"/>
      <c r="F103" s="157"/>
    </row>
    <row r="104" spans="1:6" s="30" customFormat="1" ht="14.25" x14ac:dyDescent="0.2">
      <c r="A104" s="152"/>
      <c r="B104" s="153" t="s">
        <v>66</v>
      </c>
      <c r="C104" s="154"/>
      <c r="D104" s="155"/>
      <c r="E104" s="156"/>
      <c r="F104" s="157"/>
    </row>
    <row r="105" spans="1:6" s="23" customFormat="1" ht="14.25" x14ac:dyDescent="0.2">
      <c r="A105" s="152"/>
      <c r="B105" s="158" t="s">
        <v>91</v>
      </c>
      <c r="C105" s="159"/>
      <c r="D105" s="155"/>
      <c r="E105" s="156"/>
      <c r="F105" s="157"/>
    </row>
    <row r="106" spans="1:6" s="23" customFormat="1" ht="14.25" x14ac:dyDescent="0.2">
      <c r="A106" s="152"/>
      <c r="B106" s="153" t="s">
        <v>93</v>
      </c>
      <c r="C106" s="154"/>
      <c r="D106" s="155"/>
      <c r="E106" s="156"/>
      <c r="F106" s="157"/>
    </row>
    <row r="107" spans="1:6" s="29" customFormat="1" ht="14.25" x14ac:dyDescent="0.2">
      <c r="A107" s="152"/>
      <c r="B107" s="152" t="s">
        <v>92</v>
      </c>
      <c r="C107" s="154"/>
      <c r="D107" s="155"/>
      <c r="E107" s="156"/>
      <c r="F107" s="157"/>
    </row>
    <row r="108" spans="1:6" s="29" customFormat="1" ht="28.5" x14ac:dyDescent="0.2">
      <c r="A108" s="152"/>
      <c r="B108" s="153" t="s">
        <v>88</v>
      </c>
      <c r="C108" s="160"/>
      <c r="D108" s="161"/>
      <c r="E108" s="162"/>
      <c r="F108" s="163"/>
    </row>
    <row r="109" spans="1:6" s="29" customFormat="1" ht="14.25" x14ac:dyDescent="0.2">
      <c r="A109" s="152"/>
      <c r="B109" s="153" t="s">
        <v>90</v>
      </c>
      <c r="C109" s="160"/>
      <c r="D109" s="161"/>
      <c r="E109" s="162"/>
      <c r="F109" s="163"/>
    </row>
    <row r="110" spans="1:6" s="29" customFormat="1" ht="14.25" x14ac:dyDescent="0.2">
      <c r="A110" s="99"/>
      <c r="B110" s="119" t="s">
        <v>89</v>
      </c>
      <c r="C110" s="133"/>
      <c r="D110" s="93"/>
      <c r="E110" s="133"/>
      <c r="F110" s="123"/>
    </row>
    <row r="111" spans="1:6" s="29" customFormat="1" ht="14.25" x14ac:dyDescent="0.2">
      <c r="A111" s="98"/>
      <c r="B111" s="147"/>
      <c r="C111" s="164" t="s">
        <v>3</v>
      </c>
      <c r="D111" s="93">
        <v>3</v>
      </c>
      <c r="E111" s="148"/>
      <c r="F111" s="95">
        <f>ABS(D111*E111)</f>
        <v>0</v>
      </c>
    </row>
    <row r="112" spans="1:6" s="23" customFormat="1" ht="14.25" x14ac:dyDescent="0.2">
      <c r="A112" s="99"/>
      <c r="B112" s="119"/>
      <c r="C112" s="133"/>
      <c r="D112" s="93"/>
      <c r="E112" s="133"/>
      <c r="F112" s="123"/>
    </row>
    <row r="113" spans="1:9" s="23" customFormat="1" ht="28.5" x14ac:dyDescent="0.2">
      <c r="A113" s="98" t="s">
        <v>156</v>
      </c>
      <c r="B113" s="99" t="s">
        <v>17</v>
      </c>
      <c r="C113" s="93"/>
      <c r="D113" s="93"/>
      <c r="E113" s="93"/>
      <c r="F113" s="123"/>
    </row>
    <row r="114" spans="1:9" s="29" customFormat="1" ht="14.25" x14ac:dyDescent="0.2">
      <c r="A114" s="98"/>
      <c r="B114" s="101"/>
      <c r="C114" s="101" t="s">
        <v>3</v>
      </c>
      <c r="D114" s="164">
        <v>1</v>
      </c>
      <c r="E114" s="94"/>
      <c r="F114" s="123">
        <f>ABS(D114*E114)</f>
        <v>0</v>
      </c>
    </row>
    <row r="115" spans="1:9" s="29" customFormat="1" ht="15" thickBot="1" x14ac:dyDescent="0.25">
      <c r="A115" s="98"/>
      <c r="B115" s="147"/>
      <c r="C115" s="93"/>
      <c r="D115" s="93"/>
      <c r="E115" s="93"/>
      <c r="F115" s="123"/>
    </row>
    <row r="116" spans="1:9" s="29" customFormat="1" ht="15" thickBot="1" x14ac:dyDescent="0.25">
      <c r="A116" s="141"/>
      <c r="B116" s="142" t="s">
        <v>117</v>
      </c>
      <c r="C116" s="143"/>
      <c r="D116" s="143"/>
      <c r="E116" s="143"/>
      <c r="F116" s="144">
        <f>SUM(F98:F115)</f>
        <v>0</v>
      </c>
    </row>
    <row r="117" spans="1:9" s="29" customFormat="1" ht="14.25" x14ac:dyDescent="0.2">
      <c r="A117" s="99"/>
      <c r="B117" s="165"/>
      <c r="C117" s="156"/>
      <c r="D117" s="166"/>
      <c r="E117" s="156"/>
      <c r="F117" s="123"/>
    </row>
    <row r="118" spans="1:9" s="29" customFormat="1" ht="15" thickBot="1" x14ac:dyDescent="0.25">
      <c r="A118" s="99"/>
      <c r="B118" s="165"/>
      <c r="C118" s="156"/>
      <c r="D118" s="166"/>
      <c r="E118" s="156"/>
      <c r="F118" s="123"/>
    </row>
    <row r="119" spans="1:9" s="23" customFormat="1" ht="15" thickBot="1" x14ac:dyDescent="0.25">
      <c r="A119" s="149" t="s">
        <v>6</v>
      </c>
      <c r="B119" s="167" t="s">
        <v>95</v>
      </c>
      <c r="C119" s="133"/>
      <c r="D119" s="93"/>
      <c r="E119" s="133"/>
      <c r="F119" s="123"/>
    </row>
    <row r="120" spans="1:9" s="23" customFormat="1" ht="24.75" customHeight="1" x14ac:dyDescent="0.2">
      <c r="A120" s="99" t="s">
        <v>57</v>
      </c>
      <c r="B120" s="168" t="s">
        <v>135</v>
      </c>
      <c r="C120" s="156"/>
      <c r="D120" s="166"/>
      <c r="E120" s="156"/>
      <c r="F120" s="123"/>
    </row>
    <row r="121" spans="1:9" s="23" customFormat="1" ht="14.25" x14ac:dyDescent="0.2">
      <c r="A121" s="99"/>
      <c r="B121" s="165"/>
      <c r="C121" s="156"/>
      <c r="D121" s="166"/>
      <c r="E121" s="156"/>
      <c r="F121" s="123"/>
    </row>
    <row r="122" spans="1:9" s="23" customFormat="1" ht="114" x14ac:dyDescent="0.2">
      <c r="A122" s="99"/>
      <c r="B122" s="111" t="s">
        <v>154</v>
      </c>
      <c r="C122" s="156"/>
      <c r="D122" s="166"/>
      <c r="E122" s="156"/>
      <c r="F122" s="123"/>
    </row>
    <row r="123" spans="1:9" s="23" customFormat="1" ht="28.5" x14ac:dyDescent="0.2">
      <c r="A123" s="99"/>
      <c r="B123" s="129" t="s">
        <v>155</v>
      </c>
      <c r="C123" s="156"/>
      <c r="D123" s="166"/>
      <c r="E123" s="156"/>
      <c r="F123" s="123"/>
    </row>
    <row r="124" spans="1:9" s="23" customFormat="1" ht="14.25" x14ac:dyDescent="0.2">
      <c r="A124" s="122" t="s">
        <v>1</v>
      </c>
      <c r="B124" s="129" t="s">
        <v>58</v>
      </c>
      <c r="C124" s="156"/>
      <c r="D124" s="166"/>
      <c r="E124" s="156"/>
      <c r="F124" s="123"/>
    </row>
    <row r="125" spans="1:9" s="23" customFormat="1" ht="15" customHeight="1" x14ac:dyDescent="0.2">
      <c r="A125" s="100"/>
      <c r="B125" s="147"/>
      <c r="C125" s="147" t="s">
        <v>0</v>
      </c>
      <c r="D125" s="93">
        <v>300</v>
      </c>
      <c r="E125" s="148"/>
      <c r="F125" s="95">
        <f>ABS(D125*E125)</f>
        <v>0</v>
      </c>
    </row>
    <row r="126" spans="1:9" s="23" customFormat="1" ht="14.25" x14ac:dyDescent="0.2">
      <c r="A126" s="100" t="s">
        <v>56</v>
      </c>
      <c r="B126" s="90" t="s">
        <v>59</v>
      </c>
      <c r="C126" s="137"/>
      <c r="D126" s="137"/>
      <c r="E126" s="137"/>
      <c r="F126" s="140"/>
    </row>
    <row r="127" spans="1:9" s="23" customFormat="1" ht="12.75" customHeight="1" x14ac:dyDescent="0.2">
      <c r="A127" s="98"/>
      <c r="B127" s="147"/>
      <c r="C127" s="147" t="s">
        <v>3</v>
      </c>
      <c r="D127" s="93">
        <v>25</v>
      </c>
      <c r="E127" s="148"/>
      <c r="F127" s="95">
        <f>ABS(D127*E127)</f>
        <v>0</v>
      </c>
      <c r="I127" s="33"/>
    </row>
    <row r="128" spans="1:9" s="23" customFormat="1" ht="15" thickBot="1" x14ac:dyDescent="0.25">
      <c r="A128" s="99"/>
      <c r="B128" s="165"/>
      <c r="C128" s="156"/>
      <c r="D128" s="166"/>
      <c r="E128" s="156"/>
      <c r="F128" s="123"/>
      <c r="I128" s="33"/>
    </row>
    <row r="129" spans="1:9" s="23" customFormat="1" ht="15" thickBot="1" x14ac:dyDescent="0.25">
      <c r="A129" s="141"/>
      <c r="B129" s="142" t="s">
        <v>118</v>
      </c>
      <c r="C129" s="143"/>
      <c r="D129" s="116"/>
      <c r="E129" s="169"/>
      <c r="F129" s="144">
        <f>SUM(F120:F128)</f>
        <v>0</v>
      </c>
      <c r="I129" s="33"/>
    </row>
    <row r="130" spans="1:9" s="23" customFormat="1" ht="14.25" x14ac:dyDescent="0.2">
      <c r="A130" s="99"/>
      <c r="B130" s="165"/>
      <c r="C130" s="156"/>
      <c r="D130" s="166"/>
      <c r="E130" s="156"/>
      <c r="F130" s="123"/>
    </row>
    <row r="131" spans="1:9" s="23" customFormat="1" ht="16.5" customHeight="1" thickBot="1" x14ac:dyDescent="0.25">
      <c r="A131" s="99"/>
      <c r="B131" s="165"/>
      <c r="C131" s="156"/>
      <c r="D131" s="166"/>
      <c r="E131" s="156"/>
      <c r="F131" s="123"/>
    </row>
    <row r="132" spans="1:9" s="23" customFormat="1" ht="15" customHeight="1" thickBot="1" x14ac:dyDescent="0.25">
      <c r="A132" s="149" t="s">
        <v>60</v>
      </c>
      <c r="B132" s="167" t="s">
        <v>61</v>
      </c>
      <c r="C132" s="133"/>
      <c r="D132" s="93"/>
      <c r="E132" s="122"/>
      <c r="F132" s="123"/>
    </row>
    <row r="133" spans="1:9" s="23" customFormat="1" ht="12.75" customHeight="1" x14ac:dyDescent="0.2">
      <c r="A133" s="99"/>
      <c r="B133" s="165"/>
      <c r="C133" s="156"/>
      <c r="D133" s="166"/>
      <c r="E133" s="156"/>
      <c r="F133" s="123"/>
    </row>
    <row r="134" spans="1:9" s="23" customFormat="1" ht="42.75" x14ac:dyDescent="0.2">
      <c r="A134" s="98" t="s">
        <v>62</v>
      </c>
      <c r="B134" s="129" t="s">
        <v>63</v>
      </c>
      <c r="C134" s="156"/>
      <c r="D134" s="166"/>
      <c r="E134" s="156"/>
      <c r="F134" s="123"/>
    </row>
    <row r="135" spans="1:9" s="23" customFormat="1" ht="14.25" x14ac:dyDescent="0.2">
      <c r="A135" s="90"/>
      <c r="B135" s="133"/>
      <c r="C135" s="133" t="s">
        <v>7</v>
      </c>
      <c r="D135" s="120">
        <v>1</v>
      </c>
      <c r="E135" s="170"/>
      <c r="F135" s="95">
        <f>ABS(D135*E135)</f>
        <v>0</v>
      </c>
    </row>
    <row r="136" spans="1:9" s="23" customFormat="1" ht="15" thickBot="1" x14ac:dyDescent="0.25">
      <c r="A136" s="99"/>
      <c r="B136" s="129"/>
      <c r="C136" s="156"/>
      <c r="D136" s="166"/>
      <c r="E136" s="156"/>
      <c r="F136" s="123"/>
    </row>
    <row r="137" spans="1:9" s="23" customFormat="1" ht="26.25" customHeight="1" thickBot="1" x14ac:dyDescent="0.25">
      <c r="A137" s="141"/>
      <c r="B137" s="142" t="s">
        <v>119</v>
      </c>
      <c r="C137" s="142"/>
      <c r="D137" s="116"/>
      <c r="E137" s="171"/>
      <c r="F137" s="144">
        <f>SUM(F133:F136)</f>
        <v>0</v>
      </c>
    </row>
    <row r="138" spans="1:9" s="23" customFormat="1" ht="14.25" x14ac:dyDescent="0.2">
      <c r="A138" s="152"/>
      <c r="B138" s="172"/>
      <c r="C138" s="172"/>
      <c r="D138" s="155"/>
      <c r="E138" s="156"/>
      <c r="F138" s="173"/>
    </row>
    <row r="139" spans="1:9" s="23" customFormat="1" ht="12.75" customHeight="1" thickBot="1" x14ac:dyDescent="0.25">
      <c r="A139" s="174"/>
      <c r="B139" s="175"/>
      <c r="C139" s="176"/>
      <c r="D139" s="177"/>
      <c r="E139" s="101"/>
      <c r="F139" s="123"/>
    </row>
    <row r="140" spans="1:9" s="23" customFormat="1" ht="17.25" customHeight="1" thickBot="1" x14ac:dyDescent="0.25">
      <c r="A140" s="178"/>
      <c r="B140" s="179" t="s">
        <v>115</v>
      </c>
      <c r="C140" s="180"/>
      <c r="D140" s="181"/>
      <c r="E140" s="180"/>
      <c r="F140" s="182"/>
    </row>
    <row r="141" spans="1:9" s="31" customFormat="1" ht="15" x14ac:dyDescent="0.2">
      <c r="A141" s="183" t="s">
        <v>105</v>
      </c>
      <c r="B141" s="119" t="s">
        <v>106</v>
      </c>
      <c r="C141" s="133"/>
      <c r="D141" s="93"/>
      <c r="E141" s="133"/>
      <c r="F141" s="123">
        <f>$F$9</f>
        <v>0</v>
      </c>
    </row>
    <row r="142" spans="1:9" ht="16.5" customHeight="1" x14ac:dyDescent="0.2">
      <c r="A142" s="184" t="s">
        <v>2</v>
      </c>
      <c r="B142" s="134" t="s">
        <v>64</v>
      </c>
      <c r="C142" s="133"/>
      <c r="D142" s="93"/>
      <c r="E142" s="133"/>
      <c r="F142" s="123">
        <f>ABS(F68)</f>
        <v>0</v>
      </c>
    </row>
    <row r="143" spans="1:9" ht="15.75" customHeight="1" x14ac:dyDescent="0.2">
      <c r="A143" s="184" t="s">
        <v>4</v>
      </c>
      <c r="B143" s="134" t="s">
        <v>42</v>
      </c>
      <c r="C143" s="133"/>
      <c r="D143" s="93"/>
      <c r="E143" s="133"/>
      <c r="F143" s="123">
        <f>ABS(F94)</f>
        <v>0</v>
      </c>
    </row>
    <row r="144" spans="1:9" ht="14.25" x14ac:dyDescent="0.2">
      <c r="A144" s="98" t="s">
        <v>5</v>
      </c>
      <c r="B144" s="134" t="s">
        <v>12</v>
      </c>
      <c r="C144" s="133"/>
      <c r="D144" s="93"/>
      <c r="E144" s="133"/>
      <c r="F144" s="123">
        <f>ABS(F116)</f>
        <v>0</v>
      </c>
    </row>
    <row r="145" spans="1:6" s="23" customFormat="1" ht="16.5" customHeight="1" x14ac:dyDescent="0.2">
      <c r="A145" s="98" t="s">
        <v>6</v>
      </c>
      <c r="B145" s="134" t="s">
        <v>96</v>
      </c>
      <c r="C145" s="133"/>
      <c r="D145" s="93"/>
      <c r="E145" s="133"/>
      <c r="F145" s="123">
        <f>ABS(F129)</f>
        <v>0</v>
      </c>
    </row>
    <row r="146" spans="1:6" s="23" customFormat="1" ht="15.75" customHeight="1" x14ac:dyDescent="0.2">
      <c r="A146" s="98" t="s">
        <v>60</v>
      </c>
      <c r="B146" s="134" t="s">
        <v>61</v>
      </c>
      <c r="C146" s="133"/>
      <c r="D146" s="93"/>
      <c r="E146" s="133"/>
      <c r="F146" s="123">
        <f>$F$137</f>
        <v>0</v>
      </c>
    </row>
    <row r="147" spans="1:6" s="23" customFormat="1" ht="13.5" customHeight="1" thickBot="1" x14ac:dyDescent="0.25">
      <c r="A147" s="98"/>
      <c r="B147" s="134"/>
      <c r="C147" s="133"/>
      <c r="D147" s="93"/>
      <c r="E147" s="133"/>
      <c r="F147" s="123"/>
    </row>
    <row r="148" spans="1:6" s="23" customFormat="1" ht="20.25" customHeight="1" thickBot="1" x14ac:dyDescent="0.25">
      <c r="A148" s="149"/>
      <c r="B148" s="179" t="s">
        <v>157</v>
      </c>
      <c r="C148" s="169"/>
      <c r="D148" s="116"/>
      <c r="E148" s="185"/>
      <c r="F148" s="144">
        <f>SUM(F141:F147)</f>
        <v>0</v>
      </c>
    </row>
    <row r="149" spans="1:6" s="23" customFormat="1" ht="20.25" customHeight="1" thickBot="1" x14ac:dyDescent="0.3">
      <c r="A149" s="149"/>
      <c r="B149" s="103" t="s">
        <v>158</v>
      </c>
      <c r="C149" s="66"/>
      <c r="D149" s="65"/>
      <c r="E149" s="67"/>
      <c r="F149" s="102">
        <f>F148*0.25</f>
        <v>0</v>
      </c>
    </row>
    <row r="150" spans="1:6" s="23" customFormat="1" ht="20.25" customHeight="1" thickBot="1" x14ac:dyDescent="0.25">
      <c r="A150" s="64"/>
      <c r="B150" s="187" t="s">
        <v>159</v>
      </c>
      <c r="C150" s="186"/>
      <c r="D150" s="186"/>
      <c r="E150" s="186"/>
      <c r="F150" s="188">
        <f>F148+F149</f>
        <v>0</v>
      </c>
    </row>
    <row r="151" spans="1:6" s="23" customFormat="1" ht="18" x14ac:dyDescent="0.2">
      <c r="A151" s="189" t="s">
        <v>149</v>
      </c>
      <c r="B151" s="88"/>
      <c r="C151" s="88"/>
      <c r="D151" s="88"/>
      <c r="E151" s="88"/>
      <c r="F151" s="88"/>
    </row>
    <row r="152" spans="1:6" s="23" customFormat="1" ht="40.5" customHeight="1" x14ac:dyDescent="0.2">
      <c r="A152" s="89" t="s">
        <v>132</v>
      </c>
      <c r="B152" s="89"/>
      <c r="C152" s="89"/>
      <c r="D152" s="89"/>
      <c r="E152" s="89"/>
      <c r="F152" s="89"/>
    </row>
    <row r="153" spans="1:6" s="23" customFormat="1" ht="32.25" customHeight="1" x14ac:dyDescent="0.2">
      <c r="A153" s="89" t="s">
        <v>133</v>
      </c>
      <c r="B153" s="89"/>
      <c r="C153" s="89"/>
      <c r="D153" s="89"/>
      <c r="E153" s="89"/>
      <c r="F153" s="89"/>
    </row>
    <row r="154" spans="1:6" s="23" customFormat="1" ht="16.5" thickBot="1" x14ac:dyDescent="0.3">
      <c r="A154" s="68"/>
      <c r="B154" s="68"/>
      <c r="C154" s="69"/>
      <c r="D154" s="70"/>
      <c r="E154" s="70"/>
      <c r="F154" s="70"/>
    </row>
    <row r="155" spans="1:6" s="23" customFormat="1" ht="40.5" customHeight="1" thickBot="1" x14ac:dyDescent="0.3">
      <c r="A155" s="86" t="s">
        <v>134</v>
      </c>
      <c r="B155" s="86"/>
      <c r="C155" s="86"/>
      <c r="D155" s="86"/>
      <c r="E155" s="22"/>
      <c r="F155" s="70"/>
    </row>
    <row r="156" spans="1:6" s="23" customFormat="1" ht="12.75" customHeight="1" x14ac:dyDescent="0.25">
      <c r="A156" s="71"/>
      <c r="B156" s="72"/>
      <c r="C156" s="73"/>
      <c r="D156" s="74"/>
      <c r="E156" s="75"/>
      <c r="F156" s="76"/>
    </row>
    <row r="157" spans="1:6" s="23" customFormat="1" ht="12.75" customHeight="1" x14ac:dyDescent="0.25">
      <c r="A157" s="43"/>
      <c r="B157" s="44"/>
      <c r="C157" s="45"/>
      <c r="D157" s="46"/>
      <c r="E157" s="47"/>
      <c r="F157" s="48"/>
    </row>
    <row r="158" spans="1:6" s="23" customFormat="1" x14ac:dyDescent="0.25">
      <c r="A158" s="43"/>
      <c r="B158" s="44"/>
      <c r="C158" s="45"/>
      <c r="D158" s="46"/>
      <c r="E158" s="47"/>
      <c r="F158" s="48"/>
    </row>
    <row r="159" spans="1:6" ht="12.75" customHeight="1" x14ac:dyDescent="0.25">
      <c r="A159" s="43"/>
      <c r="B159" s="44"/>
      <c r="C159" s="45"/>
      <c r="D159" s="46"/>
      <c r="E159" s="47"/>
      <c r="F159" s="48"/>
    </row>
    <row r="160" spans="1:6" s="23" customFormat="1" ht="26.25" customHeight="1" x14ac:dyDescent="0.25">
      <c r="A160" s="43"/>
      <c r="B160" s="44"/>
      <c r="C160" s="45"/>
      <c r="D160" s="46"/>
      <c r="E160" s="47"/>
      <c r="F160" s="48"/>
    </row>
    <row r="161" spans="1:6" s="23" customFormat="1" x14ac:dyDescent="0.25">
      <c r="A161" s="43"/>
      <c r="B161" s="44"/>
      <c r="C161" s="45"/>
      <c r="D161" s="46"/>
      <c r="E161" s="47"/>
      <c r="F161" s="48"/>
    </row>
    <row r="162" spans="1:6" s="23" customFormat="1" x14ac:dyDescent="0.25">
      <c r="A162" s="49"/>
      <c r="B162" s="50"/>
      <c r="C162" s="51"/>
      <c r="D162" s="52"/>
      <c r="E162" s="51"/>
      <c r="F162" s="53"/>
    </row>
    <row r="163" spans="1:6" s="31" customFormat="1" x14ac:dyDescent="0.25">
      <c r="A163" s="54"/>
      <c r="B163" s="55"/>
      <c r="C163" s="39"/>
      <c r="D163" s="40"/>
      <c r="E163" s="41"/>
      <c r="F163" s="42"/>
    </row>
    <row r="166" spans="1:6" s="31" customFormat="1" x14ac:dyDescent="0.25">
      <c r="A166" s="34"/>
      <c r="B166" s="35"/>
      <c r="C166" s="36"/>
      <c r="D166" s="37"/>
      <c r="E166" s="36"/>
      <c r="F166" s="38"/>
    </row>
    <row r="168" spans="1:6" ht="12.75" customHeight="1" x14ac:dyDescent="0.25"/>
    <row r="170" spans="1:6" ht="12.75" customHeight="1" x14ac:dyDescent="0.25"/>
    <row r="173" spans="1:6" s="23" customFormat="1" x14ac:dyDescent="0.25">
      <c r="A173" s="34"/>
      <c r="B173" s="35"/>
      <c r="C173" s="36"/>
      <c r="D173" s="37"/>
      <c r="E173" s="36"/>
      <c r="F173" s="38"/>
    </row>
    <row r="174" spans="1:6" s="33" customFormat="1" x14ac:dyDescent="0.25">
      <c r="A174" s="34"/>
      <c r="B174" s="35"/>
      <c r="C174" s="36"/>
      <c r="D174" s="37"/>
      <c r="E174" s="36"/>
      <c r="F174" s="38"/>
    </row>
    <row r="175" spans="1:6" s="23" customFormat="1" x14ac:dyDescent="0.25">
      <c r="A175" s="34"/>
      <c r="B175" s="35"/>
      <c r="C175" s="36"/>
      <c r="D175" s="37"/>
      <c r="E175" s="36"/>
      <c r="F175" s="38"/>
    </row>
    <row r="177" spans="1:7" s="31" customFormat="1" x14ac:dyDescent="0.25">
      <c r="A177" s="34"/>
      <c r="B177" s="35"/>
      <c r="C177" s="36"/>
      <c r="D177" s="37"/>
      <c r="E177" s="36"/>
      <c r="F177" s="38"/>
    </row>
    <row r="180" spans="1:7" s="31" customFormat="1" x14ac:dyDescent="0.25">
      <c r="A180" s="34"/>
      <c r="B180" s="35"/>
      <c r="C180" s="36"/>
      <c r="D180" s="37"/>
      <c r="E180" s="36"/>
      <c r="F180" s="38"/>
    </row>
    <row r="182" spans="1:7" s="23" customFormat="1" x14ac:dyDescent="0.25">
      <c r="A182" s="34"/>
      <c r="B182" s="35"/>
      <c r="C182" s="36"/>
      <c r="D182" s="37"/>
      <c r="E182" s="36"/>
      <c r="F182" s="38"/>
    </row>
    <row r="183" spans="1:7" s="30" customFormat="1" x14ac:dyDescent="0.25">
      <c r="A183" s="34"/>
      <c r="B183" s="35"/>
      <c r="C183" s="36"/>
      <c r="D183" s="37"/>
      <c r="E183" s="36"/>
      <c r="F183" s="38"/>
    </row>
    <row r="184" spans="1:7" s="23" customFormat="1" x14ac:dyDescent="0.25">
      <c r="A184" s="34"/>
      <c r="B184" s="35"/>
      <c r="C184" s="36"/>
      <c r="D184" s="37"/>
      <c r="E184" s="36"/>
      <c r="F184" s="38"/>
    </row>
    <row r="185" spans="1:7" s="33" customFormat="1" x14ac:dyDescent="0.25">
      <c r="A185" s="34"/>
      <c r="B185" s="35"/>
      <c r="C185" s="36"/>
      <c r="D185" s="37"/>
      <c r="E185" s="36"/>
      <c r="F185" s="38"/>
    </row>
    <row r="186" spans="1:7" s="33" customFormat="1" x14ac:dyDescent="0.25">
      <c r="A186" s="34"/>
      <c r="B186" s="35"/>
      <c r="C186" s="36"/>
      <c r="D186" s="37"/>
      <c r="E186" s="36"/>
      <c r="F186" s="38"/>
    </row>
    <row r="187" spans="1:7" s="23" customFormat="1" x14ac:dyDescent="0.25">
      <c r="A187" s="34"/>
      <c r="B187" s="35"/>
      <c r="C187" s="36"/>
      <c r="D187" s="37"/>
      <c r="E187" s="36"/>
      <c r="F187" s="38"/>
    </row>
    <row r="188" spans="1:7" s="31" customFormat="1" x14ac:dyDescent="0.25">
      <c r="A188" s="34"/>
      <c r="B188" s="35"/>
      <c r="C188" s="36"/>
      <c r="D188" s="37"/>
      <c r="E188" s="36"/>
      <c r="F188" s="38"/>
    </row>
    <row r="189" spans="1:7" s="23" customFormat="1" x14ac:dyDescent="0.25">
      <c r="A189" s="34"/>
      <c r="B189" s="35"/>
      <c r="C189" s="36"/>
      <c r="D189" s="37"/>
      <c r="E189" s="36"/>
      <c r="F189" s="38"/>
    </row>
    <row r="190" spans="1:7" s="31" customFormat="1" x14ac:dyDescent="0.25">
      <c r="A190" s="34"/>
      <c r="B190" s="35"/>
      <c r="C190" s="36"/>
      <c r="D190" s="37"/>
      <c r="E190" s="36"/>
      <c r="F190" s="38"/>
    </row>
    <row r="191" spans="1:7" s="23" customFormat="1" x14ac:dyDescent="0.25">
      <c r="A191" s="34"/>
      <c r="B191" s="35"/>
      <c r="C191" s="36"/>
      <c r="D191" s="37"/>
      <c r="E191" s="36"/>
      <c r="F191" s="38"/>
    </row>
    <row r="192" spans="1:7" s="57" customFormat="1" ht="38.25" customHeight="1" x14ac:dyDescent="0.25">
      <c r="A192" s="34"/>
      <c r="B192" s="35"/>
      <c r="C192" s="36"/>
      <c r="D192" s="37"/>
      <c r="E192" s="36"/>
      <c r="F192" s="38"/>
      <c r="G192" s="56"/>
    </row>
    <row r="193" spans="1:7" s="57" customFormat="1" ht="12.75" customHeight="1" x14ac:dyDescent="0.25">
      <c r="A193" s="34"/>
      <c r="B193" s="35"/>
      <c r="C193" s="36"/>
      <c r="D193" s="37"/>
      <c r="E193" s="36"/>
      <c r="F193" s="38"/>
      <c r="G193" s="56"/>
    </row>
    <row r="194" spans="1:7" s="57" customFormat="1" ht="37.5" customHeight="1" x14ac:dyDescent="0.25">
      <c r="A194" s="34"/>
      <c r="B194" s="35"/>
      <c r="C194" s="36"/>
      <c r="D194" s="37"/>
      <c r="E194" s="36"/>
      <c r="F194" s="38"/>
      <c r="G194" s="56"/>
    </row>
    <row r="195" spans="1:7" s="23" customFormat="1" x14ac:dyDescent="0.25">
      <c r="A195" s="34"/>
      <c r="B195" s="35"/>
      <c r="C195" s="36"/>
      <c r="D195" s="37"/>
      <c r="E195" s="36"/>
      <c r="F195" s="38"/>
    </row>
    <row r="196" spans="1:7" s="23" customFormat="1" x14ac:dyDescent="0.25">
      <c r="A196" s="34"/>
      <c r="B196" s="35"/>
      <c r="C196" s="36"/>
      <c r="D196" s="37"/>
      <c r="E196" s="36"/>
      <c r="F196" s="38"/>
    </row>
    <row r="197" spans="1:7" s="57" customFormat="1" ht="26.25" customHeight="1" x14ac:dyDescent="0.25">
      <c r="A197" s="34"/>
      <c r="B197" s="35"/>
      <c r="C197" s="36"/>
      <c r="D197" s="37"/>
      <c r="E197" s="36"/>
      <c r="F197" s="38"/>
      <c r="G197" s="56"/>
    </row>
    <row r="198" spans="1:7" s="57" customFormat="1" ht="12.75" customHeight="1" x14ac:dyDescent="0.25">
      <c r="A198" s="34"/>
      <c r="B198" s="35"/>
      <c r="C198" s="36"/>
      <c r="D198" s="37"/>
      <c r="E198" s="36"/>
      <c r="F198" s="38"/>
      <c r="G198" s="56"/>
    </row>
    <row r="199" spans="1:7" s="23" customFormat="1" x14ac:dyDescent="0.25">
      <c r="A199" s="34"/>
      <c r="B199" s="35"/>
      <c r="C199" s="36"/>
      <c r="D199" s="37"/>
      <c r="E199" s="36"/>
      <c r="F199" s="38"/>
    </row>
    <row r="200" spans="1:7" s="23" customFormat="1" x14ac:dyDescent="0.25">
      <c r="A200" s="34"/>
      <c r="B200" s="35"/>
      <c r="C200" s="36"/>
      <c r="D200" s="37"/>
      <c r="E200" s="36"/>
      <c r="F200" s="38"/>
    </row>
    <row r="201" spans="1:7" s="57" customFormat="1" ht="63.75" customHeight="1" x14ac:dyDescent="0.25">
      <c r="A201" s="34"/>
      <c r="B201" s="35"/>
      <c r="C201" s="36"/>
      <c r="D201" s="37"/>
      <c r="E201" s="36"/>
      <c r="F201" s="38"/>
      <c r="G201" s="56"/>
    </row>
    <row r="202" spans="1:7" s="23" customFormat="1" x14ac:dyDescent="0.25">
      <c r="A202" s="34"/>
      <c r="B202" s="35"/>
      <c r="C202" s="36"/>
      <c r="D202" s="37"/>
      <c r="E202" s="36"/>
      <c r="F202" s="38"/>
    </row>
    <row r="203" spans="1:7" s="23" customFormat="1" x14ac:dyDescent="0.25">
      <c r="A203" s="34"/>
      <c r="B203" s="35"/>
      <c r="C203" s="36"/>
      <c r="D203" s="37"/>
      <c r="E203" s="36"/>
      <c r="F203" s="38"/>
    </row>
    <row r="204" spans="1:7" s="57" customFormat="1" ht="76.5" customHeight="1" x14ac:dyDescent="0.25">
      <c r="A204" s="34"/>
      <c r="B204" s="35"/>
      <c r="C204" s="36"/>
      <c r="D204" s="37"/>
      <c r="E204" s="36"/>
      <c r="F204" s="38"/>
      <c r="G204" s="56"/>
    </row>
    <row r="205" spans="1:7" s="23" customFormat="1" x14ac:dyDescent="0.25">
      <c r="A205" s="34"/>
      <c r="B205" s="35"/>
      <c r="C205" s="36"/>
      <c r="D205" s="37"/>
      <c r="E205" s="36"/>
      <c r="F205" s="38"/>
    </row>
    <row r="206" spans="1:7" s="23" customFormat="1" x14ac:dyDescent="0.25">
      <c r="A206" s="34"/>
      <c r="B206" s="35"/>
      <c r="C206" s="36"/>
      <c r="D206" s="37"/>
      <c r="E206" s="36"/>
      <c r="F206" s="38"/>
    </row>
    <row r="207" spans="1:7" s="23" customFormat="1" x14ac:dyDescent="0.25">
      <c r="A207" s="34"/>
      <c r="B207" s="35"/>
      <c r="C207" s="36"/>
      <c r="D207" s="37"/>
      <c r="E207" s="36"/>
      <c r="F207" s="38"/>
    </row>
    <row r="208" spans="1:7" s="23" customFormat="1" x14ac:dyDescent="0.25">
      <c r="A208" s="34"/>
      <c r="B208" s="35"/>
      <c r="C208" s="36"/>
      <c r="D208" s="37"/>
      <c r="E208" s="36"/>
      <c r="F208" s="38"/>
    </row>
    <row r="209" spans="1:6" s="23" customFormat="1" x14ac:dyDescent="0.25">
      <c r="A209" s="34"/>
      <c r="B209" s="35"/>
      <c r="C209" s="36"/>
      <c r="D209" s="37"/>
      <c r="E209" s="36"/>
      <c r="F209" s="38"/>
    </row>
    <row r="210" spans="1:6" s="23" customFormat="1" x14ac:dyDescent="0.25">
      <c r="A210" s="34"/>
      <c r="B210" s="35"/>
      <c r="C210" s="36"/>
      <c r="D210" s="37"/>
      <c r="E210" s="36"/>
      <c r="F210" s="38"/>
    </row>
    <row r="211" spans="1:6" s="23" customFormat="1" x14ac:dyDescent="0.25">
      <c r="A211" s="34"/>
      <c r="B211" s="35"/>
      <c r="C211" s="36"/>
      <c r="D211" s="37"/>
      <c r="E211" s="36"/>
      <c r="F211" s="38"/>
    </row>
    <row r="212" spans="1:6" s="23" customFormat="1" x14ac:dyDescent="0.25">
      <c r="A212" s="34"/>
      <c r="B212" s="35"/>
      <c r="C212" s="36"/>
      <c r="D212" s="37"/>
      <c r="E212" s="36"/>
      <c r="F212" s="38"/>
    </row>
    <row r="213" spans="1:6" s="23" customFormat="1" x14ac:dyDescent="0.25">
      <c r="A213" s="34"/>
      <c r="B213" s="35"/>
      <c r="C213" s="36"/>
      <c r="D213" s="37"/>
      <c r="E213" s="36"/>
      <c r="F213" s="38"/>
    </row>
    <row r="214" spans="1:6" s="23" customFormat="1" x14ac:dyDescent="0.25">
      <c r="A214" s="34"/>
      <c r="B214" s="35"/>
      <c r="C214" s="36"/>
      <c r="D214" s="37"/>
      <c r="E214" s="36"/>
      <c r="F214" s="38"/>
    </row>
    <row r="215" spans="1:6" s="23" customFormat="1" x14ac:dyDescent="0.25">
      <c r="A215" s="34"/>
      <c r="B215" s="35"/>
      <c r="C215" s="36"/>
      <c r="D215" s="37"/>
      <c r="E215" s="36"/>
      <c r="F215" s="38"/>
    </row>
    <row r="216" spans="1:6" s="23" customFormat="1" x14ac:dyDescent="0.25">
      <c r="A216" s="34"/>
      <c r="B216" s="35"/>
      <c r="C216" s="36"/>
      <c r="D216" s="37"/>
      <c r="E216" s="36"/>
      <c r="F216" s="38"/>
    </row>
    <row r="217" spans="1:6" s="23" customFormat="1" x14ac:dyDescent="0.25">
      <c r="A217" s="34"/>
      <c r="B217" s="35"/>
      <c r="C217" s="36"/>
      <c r="D217" s="37"/>
      <c r="E217" s="36"/>
      <c r="F217" s="38"/>
    </row>
    <row r="218" spans="1:6" s="23" customFormat="1" x14ac:dyDescent="0.25">
      <c r="A218" s="34"/>
      <c r="B218" s="35"/>
      <c r="C218" s="36"/>
      <c r="D218" s="37"/>
      <c r="E218" s="36"/>
      <c r="F218" s="38"/>
    </row>
    <row r="219" spans="1:6" s="23" customFormat="1" x14ac:dyDescent="0.25">
      <c r="A219" s="34"/>
      <c r="B219" s="35"/>
      <c r="C219" s="36"/>
      <c r="D219" s="37"/>
      <c r="E219" s="36"/>
      <c r="F219" s="38"/>
    </row>
    <row r="220" spans="1:6" s="23" customFormat="1" x14ac:dyDescent="0.25">
      <c r="A220" s="34"/>
      <c r="B220" s="35"/>
      <c r="C220" s="36"/>
      <c r="D220" s="37"/>
      <c r="E220" s="36"/>
      <c r="F220" s="38"/>
    </row>
    <row r="221" spans="1:6" s="23" customFormat="1" x14ac:dyDescent="0.25">
      <c r="A221" s="34"/>
      <c r="B221" s="35"/>
      <c r="C221" s="36"/>
      <c r="D221" s="37"/>
      <c r="E221" s="36"/>
      <c r="F221" s="38"/>
    </row>
    <row r="222" spans="1:6" s="23" customFormat="1" x14ac:dyDescent="0.25">
      <c r="A222" s="34"/>
      <c r="B222" s="35"/>
      <c r="C222" s="36"/>
      <c r="D222" s="37"/>
      <c r="E222" s="36"/>
      <c r="F222" s="38"/>
    </row>
    <row r="223" spans="1:6" s="23" customFormat="1" x14ac:dyDescent="0.25">
      <c r="A223" s="34"/>
      <c r="B223" s="35"/>
      <c r="C223" s="36"/>
      <c r="D223" s="37"/>
      <c r="E223" s="36"/>
      <c r="F223" s="38"/>
    </row>
    <row r="224" spans="1:6" s="23" customFormat="1" x14ac:dyDescent="0.25">
      <c r="A224" s="34"/>
      <c r="B224" s="35"/>
      <c r="C224" s="36"/>
      <c r="D224" s="37"/>
      <c r="E224" s="36"/>
      <c r="F224" s="38"/>
    </row>
    <row r="225" spans="1:6" s="23" customFormat="1" x14ac:dyDescent="0.25">
      <c r="A225" s="34"/>
      <c r="B225" s="35"/>
      <c r="C225" s="36"/>
      <c r="D225" s="37"/>
      <c r="E225" s="36"/>
      <c r="F225" s="38"/>
    </row>
    <row r="226" spans="1:6" s="23" customFormat="1" x14ac:dyDescent="0.25">
      <c r="A226" s="34"/>
      <c r="B226" s="35"/>
      <c r="C226" s="36"/>
      <c r="D226" s="37"/>
      <c r="E226" s="36"/>
      <c r="F226" s="38"/>
    </row>
    <row r="227" spans="1:6" s="23" customFormat="1" x14ac:dyDescent="0.25">
      <c r="A227" s="34"/>
      <c r="B227" s="35"/>
      <c r="C227" s="36"/>
      <c r="D227" s="37"/>
      <c r="E227" s="36"/>
      <c r="F227" s="38"/>
    </row>
    <row r="228" spans="1:6" s="23" customFormat="1" x14ac:dyDescent="0.25">
      <c r="A228" s="34"/>
      <c r="B228" s="35"/>
      <c r="C228" s="36"/>
      <c r="D228" s="37"/>
      <c r="E228" s="36"/>
      <c r="F228" s="38"/>
    </row>
    <row r="229" spans="1:6" s="23" customFormat="1" x14ac:dyDescent="0.25">
      <c r="A229" s="34"/>
      <c r="B229" s="35"/>
      <c r="C229" s="36"/>
      <c r="D229" s="37"/>
      <c r="E229" s="36"/>
      <c r="F229" s="38"/>
    </row>
    <row r="230" spans="1:6" s="23" customFormat="1" x14ac:dyDescent="0.25">
      <c r="A230" s="34"/>
      <c r="B230" s="35"/>
      <c r="C230" s="36"/>
      <c r="D230" s="37"/>
      <c r="E230" s="36"/>
      <c r="F230" s="38"/>
    </row>
    <row r="231" spans="1:6" s="23" customFormat="1" x14ac:dyDescent="0.25">
      <c r="A231" s="34"/>
      <c r="B231" s="35"/>
      <c r="C231" s="36"/>
      <c r="D231" s="37"/>
      <c r="E231" s="36"/>
      <c r="F231" s="38"/>
    </row>
    <row r="232" spans="1:6" s="23" customFormat="1" x14ac:dyDescent="0.25">
      <c r="A232" s="34"/>
      <c r="B232" s="35"/>
      <c r="C232" s="36"/>
      <c r="D232" s="37"/>
      <c r="E232" s="36"/>
      <c r="F232" s="38"/>
    </row>
    <row r="233" spans="1:6" s="23" customFormat="1" x14ac:dyDescent="0.25">
      <c r="A233" s="34"/>
      <c r="B233" s="35"/>
      <c r="C233" s="36"/>
      <c r="D233" s="37"/>
      <c r="E233" s="36"/>
      <c r="F233" s="38"/>
    </row>
    <row r="234" spans="1:6" s="23" customFormat="1" x14ac:dyDescent="0.25">
      <c r="A234" s="34"/>
      <c r="B234" s="35"/>
      <c r="C234" s="36"/>
      <c r="D234" s="37"/>
      <c r="E234" s="36"/>
      <c r="F234" s="38"/>
    </row>
    <row r="235" spans="1:6" s="23" customFormat="1" x14ac:dyDescent="0.25">
      <c r="A235" s="34"/>
      <c r="B235" s="35"/>
      <c r="C235" s="36"/>
      <c r="D235" s="37"/>
      <c r="E235" s="36"/>
      <c r="F235" s="38"/>
    </row>
    <row r="236" spans="1:6" s="23" customFormat="1" x14ac:dyDescent="0.25">
      <c r="A236" s="34"/>
      <c r="B236" s="35"/>
      <c r="C236" s="36"/>
      <c r="D236" s="37"/>
      <c r="E236" s="36"/>
      <c r="F236" s="38"/>
    </row>
    <row r="237" spans="1:6" s="23" customFormat="1" x14ac:dyDescent="0.25">
      <c r="A237" s="34"/>
      <c r="B237" s="35"/>
      <c r="C237" s="36"/>
      <c r="D237" s="37"/>
      <c r="E237" s="36"/>
      <c r="F237" s="38"/>
    </row>
    <row r="238" spans="1:6" s="23" customFormat="1" x14ac:dyDescent="0.25">
      <c r="A238" s="34"/>
      <c r="B238" s="35"/>
      <c r="C238" s="36"/>
      <c r="D238" s="37"/>
      <c r="E238" s="36"/>
      <c r="F238" s="38"/>
    </row>
    <row r="239" spans="1:6" s="31" customFormat="1" x14ac:dyDescent="0.25">
      <c r="A239" s="34"/>
      <c r="B239" s="35"/>
      <c r="C239" s="36"/>
      <c r="D239" s="37"/>
      <c r="E239" s="36"/>
      <c r="F239" s="38"/>
    </row>
    <row r="240" spans="1:6" s="23" customFormat="1" x14ac:dyDescent="0.25">
      <c r="A240" s="34"/>
      <c r="B240" s="35"/>
      <c r="C240" s="36"/>
      <c r="D240" s="37"/>
      <c r="E240" s="36"/>
      <c r="F240" s="38"/>
    </row>
    <row r="241" spans="1:6" s="23" customFormat="1" x14ac:dyDescent="0.25">
      <c r="A241" s="34"/>
      <c r="B241" s="35"/>
      <c r="C241" s="36"/>
      <c r="D241" s="37"/>
      <c r="E241" s="36"/>
      <c r="F241" s="38"/>
    </row>
    <row r="242" spans="1:6" s="23" customFormat="1" x14ac:dyDescent="0.25">
      <c r="A242" s="34"/>
      <c r="B242" s="35"/>
      <c r="C242" s="36"/>
      <c r="D242" s="37"/>
      <c r="E242" s="36"/>
      <c r="F242" s="38"/>
    </row>
    <row r="243" spans="1:6" s="23" customFormat="1" x14ac:dyDescent="0.25">
      <c r="A243" s="34"/>
      <c r="B243" s="35"/>
      <c r="C243" s="36"/>
      <c r="D243" s="37"/>
      <c r="E243" s="36"/>
      <c r="F243" s="38"/>
    </row>
    <row r="244" spans="1:6" s="23" customFormat="1" x14ac:dyDescent="0.25">
      <c r="A244" s="34"/>
      <c r="B244" s="35"/>
      <c r="C244" s="36"/>
      <c r="D244" s="37"/>
      <c r="E244" s="36"/>
      <c r="F244" s="38"/>
    </row>
    <row r="245" spans="1:6" s="23" customFormat="1" x14ac:dyDescent="0.25">
      <c r="A245" s="34"/>
      <c r="B245" s="35"/>
      <c r="C245" s="36"/>
      <c r="D245" s="37"/>
      <c r="E245" s="36"/>
      <c r="F245" s="38"/>
    </row>
    <row r="246" spans="1:6" s="23" customFormat="1" x14ac:dyDescent="0.25">
      <c r="A246" s="34"/>
      <c r="B246" s="35"/>
      <c r="C246" s="36"/>
      <c r="D246" s="37"/>
      <c r="E246" s="36"/>
      <c r="F246" s="38"/>
    </row>
    <row r="247" spans="1:6" s="23" customFormat="1" x14ac:dyDescent="0.25">
      <c r="A247" s="34"/>
      <c r="B247" s="35"/>
      <c r="C247" s="36"/>
      <c r="D247" s="37"/>
      <c r="E247" s="36"/>
      <c r="F247" s="38"/>
    </row>
    <row r="248" spans="1:6" s="23" customFormat="1" x14ac:dyDescent="0.25">
      <c r="A248" s="34"/>
      <c r="B248" s="35"/>
      <c r="C248" s="36"/>
      <c r="D248" s="37"/>
      <c r="E248" s="36"/>
      <c r="F248" s="38"/>
    </row>
    <row r="249" spans="1:6" s="23" customFormat="1" x14ac:dyDescent="0.25">
      <c r="A249" s="34"/>
      <c r="B249" s="35"/>
      <c r="C249" s="36"/>
      <c r="D249" s="37"/>
      <c r="E249" s="36"/>
      <c r="F249" s="38"/>
    </row>
    <row r="250" spans="1:6" s="23" customFormat="1" x14ac:dyDescent="0.25">
      <c r="A250" s="34"/>
      <c r="B250" s="35"/>
      <c r="C250" s="36"/>
      <c r="D250" s="37"/>
      <c r="E250" s="36"/>
      <c r="F250" s="38"/>
    </row>
    <row r="251" spans="1:6" s="23" customFormat="1" x14ac:dyDescent="0.25">
      <c r="A251" s="34"/>
      <c r="B251" s="35"/>
      <c r="C251" s="36"/>
      <c r="D251" s="37"/>
      <c r="E251" s="36"/>
      <c r="F251" s="38"/>
    </row>
    <row r="252" spans="1:6" s="23" customFormat="1" x14ac:dyDescent="0.25">
      <c r="A252" s="34"/>
      <c r="B252" s="35"/>
      <c r="C252" s="36"/>
      <c r="D252" s="37"/>
      <c r="E252" s="36"/>
      <c r="F252" s="38"/>
    </row>
    <row r="253" spans="1:6" s="58" customFormat="1" x14ac:dyDescent="0.25">
      <c r="A253" s="34"/>
      <c r="B253" s="35"/>
      <c r="C253" s="36"/>
      <c r="D253" s="37"/>
      <c r="E253" s="36"/>
      <c r="F253" s="38"/>
    </row>
    <row r="254" spans="1:6" s="58" customFormat="1" x14ac:dyDescent="0.25">
      <c r="A254" s="34"/>
      <c r="B254" s="35"/>
      <c r="C254" s="36"/>
      <c r="D254" s="37"/>
      <c r="E254" s="36"/>
      <c r="F254" s="38"/>
    </row>
    <row r="255" spans="1:6" s="58" customFormat="1" x14ac:dyDescent="0.25">
      <c r="A255" s="34"/>
      <c r="B255" s="35"/>
      <c r="C255" s="36"/>
      <c r="D255" s="37"/>
      <c r="E255" s="36"/>
      <c r="F255" s="38"/>
    </row>
    <row r="256" spans="1:6" s="58" customFormat="1" x14ac:dyDescent="0.25">
      <c r="A256" s="34"/>
      <c r="B256" s="35"/>
      <c r="C256" s="36"/>
      <c r="D256" s="37"/>
      <c r="E256" s="36"/>
      <c r="F256" s="38"/>
    </row>
    <row r="257" spans="1:6" s="58" customFormat="1" x14ac:dyDescent="0.25">
      <c r="A257" s="34"/>
      <c r="B257" s="35"/>
      <c r="C257" s="36"/>
      <c r="D257" s="37"/>
      <c r="E257" s="36"/>
      <c r="F257" s="38"/>
    </row>
    <row r="258" spans="1:6" s="58" customFormat="1" x14ac:dyDescent="0.25">
      <c r="A258" s="34"/>
      <c r="B258" s="35"/>
      <c r="C258" s="36"/>
      <c r="D258" s="37"/>
      <c r="E258" s="36"/>
      <c r="F258" s="38"/>
    </row>
    <row r="259" spans="1:6" s="58" customFormat="1" x14ac:dyDescent="0.25">
      <c r="A259" s="34"/>
      <c r="B259" s="35"/>
      <c r="C259" s="36"/>
      <c r="D259" s="37"/>
      <c r="E259" s="36"/>
      <c r="F259" s="38"/>
    </row>
    <row r="260" spans="1:6" s="58" customFormat="1" x14ac:dyDescent="0.25">
      <c r="A260" s="34"/>
      <c r="B260" s="35"/>
      <c r="C260" s="36"/>
      <c r="D260" s="37"/>
      <c r="E260" s="36"/>
      <c r="F260" s="38"/>
    </row>
    <row r="261" spans="1:6" s="59" customFormat="1" x14ac:dyDescent="0.25">
      <c r="A261" s="34"/>
      <c r="B261" s="35"/>
      <c r="C261" s="36"/>
      <c r="D261" s="37"/>
      <c r="E261" s="36"/>
      <c r="F261" s="38"/>
    </row>
    <row r="262" spans="1:6" s="59" customFormat="1" x14ac:dyDescent="0.25">
      <c r="A262" s="34"/>
      <c r="B262" s="35"/>
      <c r="C262" s="36"/>
      <c r="D262" s="37"/>
      <c r="E262" s="36"/>
      <c r="F262" s="38"/>
    </row>
    <row r="263" spans="1:6" s="59" customFormat="1" x14ac:dyDescent="0.25">
      <c r="A263" s="34"/>
      <c r="B263" s="35"/>
      <c r="C263" s="36"/>
      <c r="D263" s="37"/>
      <c r="E263" s="36"/>
      <c r="F263" s="38"/>
    </row>
    <row r="264" spans="1:6" s="59" customFormat="1" x14ac:dyDescent="0.25">
      <c r="A264" s="34"/>
      <c r="B264" s="35"/>
      <c r="C264" s="36"/>
      <c r="D264" s="37"/>
      <c r="E264" s="36"/>
      <c r="F264" s="38"/>
    </row>
    <row r="265" spans="1:6" s="59" customFormat="1" x14ac:dyDescent="0.25">
      <c r="A265" s="34"/>
      <c r="B265" s="35"/>
      <c r="C265" s="36"/>
      <c r="D265" s="37"/>
      <c r="E265" s="36"/>
      <c r="F265" s="38"/>
    </row>
    <row r="266" spans="1:6" s="33" customFormat="1" x14ac:dyDescent="0.25">
      <c r="A266" s="34"/>
      <c r="B266" s="35"/>
      <c r="C266" s="36"/>
      <c r="D266" s="37"/>
      <c r="E266" s="36"/>
      <c r="F266" s="38"/>
    </row>
  </sheetData>
  <sheetProtection algorithmName="SHA-512" hashValue="haM3Bt2xG1eb9+++3Sxpdd/NHB1/erBUi87+uGZY2P95xzZVWP3GlNrpyZ5DpzIOSPyUppwIqqLUF9CjN2ZUeQ==" saltValue="g9duQaWLP0O4hQgmvfW+Fw==" spinCount="100000" sheet="1" objects="1" scenarios="1" formatCells="0" formatColumns="0" formatRows="0"/>
  <mergeCells count="12">
    <mergeCell ref="A155:D155"/>
    <mergeCell ref="B94:E94"/>
    <mergeCell ref="A2:F2"/>
    <mergeCell ref="B68:E68"/>
    <mergeCell ref="A151:F151"/>
    <mergeCell ref="A152:F152"/>
    <mergeCell ref="A153:F153"/>
    <mergeCell ref="B116:E116"/>
    <mergeCell ref="B97:C97"/>
    <mergeCell ref="B105:C105"/>
    <mergeCell ref="B137:C137"/>
    <mergeCell ref="B129:C129"/>
  </mergeCells>
  <phoneticPr fontId="0" type="noConversion"/>
  <pageMargins left="0.94488188976377963" right="0.35433070866141736" top="0.78740157480314965" bottom="0.78740157480314965" header="0.51181102362204722" footer="0.51181102362204722"/>
  <pageSetup paperSize="9" scale="60" orientation="landscape" r:id="rId1"/>
  <headerFooter alignWithMargins="0">
    <oddHeader>&amp;L                  45/18-GP&amp;CTROŠKOVNIK&amp;RT-&amp;P</oddHeader>
  </headerFooter>
  <rowBreaks count="4" manualBreakCount="4">
    <brk id="34" max="5" man="1"/>
    <brk id="68" max="5" man="1"/>
    <brk id="111" max="5" man="1"/>
    <brk id="1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OPĆI UVJETI TROŠKOVNIKA</vt:lpstr>
      <vt:lpstr>TROŠKOVNIK</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NBC</dc:creator>
  <cp:lastModifiedBy>Gospić</cp:lastModifiedBy>
  <cp:lastPrinted>2021-08-12T07:14:35Z</cp:lastPrinted>
  <dcterms:created xsi:type="dcterms:W3CDTF">1998-05-19T20:07:39Z</dcterms:created>
  <dcterms:modified xsi:type="dcterms:W3CDTF">2021-08-12T07:16:10Z</dcterms:modified>
</cp:coreProperties>
</file>