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35" yWindow="735" windowWidth="21600" windowHeight="11385"/>
  </bookViews>
  <sheets>
    <sheet name="UPUTE" sheetId="15" r:id="rId1"/>
    <sheet name="Troškovnik" sheetId="14" r:id="rId2"/>
  </sheets>
  <definedNames>
    <definedName name="_xlnm.Print_Titles" localSheetId="1">Troškovnik!$1:$3</definedName>
  </definedNames>
  <calcPr calcId="162913"/>
</workbook>
</file>

<file path=xl/calcChain.xml><?xml version="1.0" encoding="utf-8"?>
<calcChain xmlns="http://schemas.openxmlformats.org/spreadsheetml/2006/main">
  <c r="F443" i="14" l="1"/>
  <c r="F441" i="14"/>
  <c r="F402" i="14"/>
  <c r="F306" i="14"/>
  <c r="F432" i="14" l="1"/>
  <c r="F394" i="14" l="1"/>
  <c r="F396" i="14"/>
  <c r="F400" i="14" l="1"/>
  <c r="F398" i="14"/>
  <c r="F316" i="14" l="1"/>
  <c r="F312" i="14"/>
  <c r="F304" i="14"/>
  <c r="F302" i="14"/>
  <c r="F300" i="14"/>
  <c r="F297" i="14"/>
  <c r="F294" i="14"/>
  <c r="F33" i="14"/>
  <c r="F61" i="14"/>
  <c r="F89" i="14"/>
  <c r="F118" i="14"/>
  <c r="F147" i="14"/>
  <c r="F175" i="14"/>
  <c r="F203" i="14"/>
  <c r="F231" i="14"/>
  <c r="F259" i="14"/>
  <c r="F288" i="14"/>
  <c r="F337" i="14"/>
  <c r="F327" i="14"/>
  <c r="F323" i="14"/>
  <c r="B402" i="14"/>
  <c r="B449" i="14" s="1"/>
  <c r="B436" i="14"/>
  <c r="B451" i="14" s="1"/>
  <c r="B441" i="14"/>
  <c r="B443" i="14"/>
  <c r="F429" i="14"/>
  <c r="F436" i="14" s="1"/>
  <c r="F318" i="14" l="1"/>
  <c r="F449" i="14"/>
  <c r="F451" i="14"/>
  <c r="D289" i="14" l="1"/>
  <c r="B447" i="14" l="1"/>
  <c r="B445" i="14"/>
  <c r="F339" i="14" l="1"/>
  <c r="F447" i="14" s="1"/>
  <c r="F445" i="14"/>
  <c r="F289" i="14" l="1"/>
  <c r="E453" i="14" l="1"/>
  <c r="E454" i="14" l="1"/>
  <c r="E455" i="14" s="1"/>
</calcChain>
</file>

<file path=xl/sharedStrings.xml><?xml version="1.0" encoding="utf-8"?>
<sst xmlns="http://schemas.openxmlformats.org/spreadsheetml/2006/main" count="473" uniqueCount="210">
  <si>
    <t>Količina</t>
  </si>
  <si>
    <t>REKAPITULACIJA</t>
  </si>
  <si>
    <t>kom</t>
  </si>
  <si>
    <t xml:space="preserve">B) Elektromontažni radovi </t>
  </si>
  <si>
    <t>Dobava i ugradnja vijčane odcjepne spojnice za spajanje rasvjetnog tijela na kabel Elkalex</t>
  </si>
  <si>
    <t>m</t>
  </si>
  <si>
    <t>Dobava i ugradnja kabela PP00 3x2,5 mm2, spajanje na svjetiljku, uvlačenje u rasvjetni stup i spajanje na razdjelnicu</t>
  </si>
  <si>
    <t>2.5.</t>
  </si>
  <si>
    <t>2.4.</t>
  </si>
  <si>
    <t>2.3.</t>
  </si>
  <si>
    <t>Montaža svjetiljki na postojeće stupove H=6,5-8m uz pomoć hidrauličke dizalice, provlačenje spojnog kabela PP00Y 3x2,5, ugradnja spojnice, izvršenje svih potrebnih spojeva, ugradnja izvora svjetlosti na poziciju utvrđenu svjetlotehničkim proračunom, te ispitivanje instalacije i puštanje u rad</t>
  </si>
  <si>
    <t>2.2.</t>
  </si>
  <si>
    <t>Demontaža postojećih svjetiljki sa postojećih stupova visine h=5-8 m uz pomoć hidrauličke dizalice u cijelosti, te odvoz istih na deponij investitora. Naknadno je potrebno izdati potvrdu o ekološkom zbrinjavanju otpada.</t>
  </si>
  <si>
    <t>2.1.</t>
  </si>
  <si>
    <t>kom.</t>
  </si>
  <si>
    <t xml:space="preserve">Proizvođač: </t>
  </si>
  <si>
    <t>– ponuditelj treba priložiti kataloški materijal iz kojega se mogu iščitati tražene tehničke svjetiljke prema troškovniku.</t>
  </si>
  <si>
    <t>- programibilni driver</t>
  </si>
  <si>
    <t xml:space="preserve"> - temperatura boje izvora svjetlosti: 3000 K</t>
  </si>
  <si>
    <t xml:space="preserve"> - jamstvo proizvođača na kompletnu svjetiljku na min. 5 godina</t>
  </si>
  <si>
    <t xml:space="preserve"> - svjetlosni tok LED modula nakon 100.000 radnih sati minimum 80% incijalnog svjetlosnog toka (uz prosječnu vanjsku temperaturu od 30 °C)</t>
  </si>
  <si>
    <t xml:space="preserve"> - faktor održavanja ≥0,8</t>
  </si>
  <si>
    <t xml:space="preserve"> - ULOR = 0%</t>
  </si>
  <si>
    <t>– mogućnost za izravnu montažu na stup ili na lučnu/ravnu konzolu</t>
  </si>
  <si>
    <t xml:space="preserve">- izvedba sa kaljenim zaštitnim staklom ili zaštitnim polikarbonatnim pokrovom </t>
  </si>
  <si>
    <t>– kućište LED sustava od vučenog ili lijevanog aluminija</t>
  </si>
  <si>
    <t>- nije dozvoljena primjena svjetiljke sa aktivnim hladilom -  zaštita od pregrijavanja smanjenjem radne snage (temperatura okoline većom od 45°C)</t>
  </si>
  <si>
    <t>- zaštita kompletnog kućišta svjetiljke od korozije</t>
  </si>
  <si>
    <t xml:space="preserve"> - zaštita kompletne svjetiljke min. IP 66</t>
  </si>
  <si>
    <t xml:space="preserve"> - zaštita od pregrijavanja smanjenjem radne snage (temperatura okoline većom od 45°C)</t>
  </si>
  <si>
    <t xml:space="preserve"> - potezna struja ne smije biti veća od radne (nazivne) struje</t>
  </si>
  <si>
    <t xml:space="preserve"> - kompenzirana na min. cosφ 0,95 kod punog opterećenja</t>
  </si>
  <si>
    <t>minimalni izlazni svjetlosni tok sustava 2400 lm</t>
  </si>
  <si>
    <t>1.1.</t>
  </si>
  <si>
    <t>Jed. Mjere</t>
  </si>
  <si>
    <t>OPIS STAVKE</t>
  </si>
  <si>
    <t>C) Radovi ovlaštenog inženjera</t>
  </si>
  <si>
    <t>Izrada projekta izvedenog stanja</t>
  </si>
  <si>
    <t>- regulacija sa samostalnim određivanjem središnjeg vremena noći</t>
  </si>
  <si>
    <t>- za svaki interval moguće podesiti intenzitet u rasponu od 0%-100% (dim to off)</t>
  </si>
  <si>
    <t>3.1.</t>
  </si>
  <si>
    <t>3.2.</t>
  </si>
  <si>
    <t>Regulacija prometa</t>
  </si>
  <si>
    <t>Izrada elaborata privremene regulacije prometa od strane ovlaštenog inženjera prometa ili ovlaštenog inženjera građevinarstva, ishođenje potrebnih suglasnosti na isti, te postava privremene regulacije prometa kojom se omogućava prometovanje najmanje jednom prometnom trakom za vrijeme izvođenja radova prema ovom troškovniku</t>
  </si>
  <si>
    <t>Izrada projekta izvedenog stanja izrađenog od strane ovlaštenog inženjera elektrotehničke struke (dwg. Nacrt i opis izvedenog stanja u digitalnom i pisanom obliku)</t>
  </si>
  <si>
    <t xml:space="preserve">D) Ostali radovi </t>
  </si>
  <si>
    <t>4.1.</t>
  </si>
  <si>
    <t>Nazočnost predstavnika DP Elektra u tijeku izvođenja radova</t>
  </si>
  <si>
    <t>kpl</t>
  </si>
  <si>
    <t>4.2.</t>
  </si>
  <si>
    <t>Svjetlotehnička mjerenja</t>
  </si>
  <si>
    <t>Provedba svjetlotehničkih mjerenja prema tipu profila za verifikaciju proračuna. Predviđa se po jedno mjerenje za svaku klasu ceste</t>
  </si>
  <si>
    <t>4.3.</t>
  </si>
  <si>
    <t>Ispitivanje i mjerenje</t>
  </si>
  <si>
    <t>Ispitivanja ispravnosti električnih instalacija javne rasvjete prema važećoj zakonskoj regulativi i usvojenim normama pri izgradnji javne rasvjete.</t>
  </si>
  <si>
    <t>otpor izolacije vodiča</t>
  </si>
  <si>
    <t>neprekinutost zaštitnog vodiča</t>
  </si>
  <si>
    <t>povezanost metalnih masa</t>
  </si>
  <si>
    <t>zaštita od indirektnog dodira</t>
  </si>
  <si>
    <t>struja, napon i faktor snage svakog strujnog izlaza (trase) na početku trase kod uključene rasvjete</t>
  </si>
  <si>
    <t>pad napona na kraju svakog strujnog izlaza (trase) kod zadnje svjetiljke kod uključene rasvjete</t>
  </si>
  <si>
    <t xml:space="preserve">Svjetiljka: 
 </t>
  </si>
  <si>
    <t>A) Svjetiljke JR Gospić</t>
  </si>
  <si>
    <t>1.2.</t>
  </si>
  <si>
    <t>1.3.</t>
  </si>
  <si>
    <t>1.4.</t>
  </si>
  <si>
    <t>1.5.</t>
  </si>
  <si>
    <t>1.6.</t>
  </si>
  <si>
    <t>1.7.</t>
  </si>
  <si>
    <t>Dobava cestovne svjetiljke startne snage max do 23W mora zadovoljiti slijedeće karakteristike:</t>
  </si>
  <si>
    <t>1.8.</t>
  </si>
  <si>
    <t>1.9.</t>
  </si>
  <si>
    <t>1.10.</t>
  </si>
  <si>
    <t>Dobava cestovne svjetiljke startne snage max do 17W mora zadovoljiti slijedeće karakteristike:</t>
  </si>
  <si>
    <t xml:space="preserve">- otpornost na udarce za zaštitno staklo ili polikarbonatni pokrov leća min. IK08 </t>
  </si>
  <si>
    <t>Dobava cestovne svjetiljke startne snage max do 20W mora zadovoljiti slijedeće karakteristike:</t>
  </si>
  <si>
    <t>minimalni izlazni svjetlosni tok sustava 2800 lm</t>
  </si>
  <si>
    <t>minimalni izlazni svjetlosni tok sustava 3200 lm</t>
  </si>
  <si>
    <t>Dobava cestovne svjetiljke startne snage max do 27W mora zadovoljiti slijedeće karakteristike:</t>
  </si>
  <si>
    <t>minimalni izlazni svjetlosni tok sustava 3700 lm</t>
  </si>
  <si>
    <t>Dobava cestovne svjetiljke startne snage max do 33W mora zadovoljiti slijedeće karakteristike:</t>
  </si>
  <si>
    <t>minimalni izlazni svjetlosni tok sustava 4600 lm</t>
  </si>
  <si>
    <t>Dobava cestovne svjetiljke startne snage max do 40W mora zadovoljiti slijedeće karakteristike:</t>
  </si>
  <si>
    <t>minimalni izlazni svjetlosni tok sustava 5600 lm</t>
  </si>
  <si>
    <t>Dobava cestovne svjetiljke startne snage max do 57W mora zadovoljiti slijedeće karakteristike:</t>
  </si>
  <si>
    <t>minimalni izlazni svjetlosni tok sustava 7900 lm</t>
  </si>
  <si>
    <t>Dobava cestovne svjetiljke startne snage max do 67W mora zadovoljiti slijedeće karakteristike:</t>
  </si>
  <si>
    <t>minimalni izlazni svjetlosni tok sustava 9300 lm</t>
  </si>
  <si>
    <t>Dobava cestovne svjetiljke startne snage max do 80W mora zadovoljiti slijedeće karakteristike:</t>
  </si>
  <si>
    <t>minimalni izlazni svjetlosni tok sustava 11200 lm</t>
  </si>
  <si>
    <t>Dobava cestovne svjetiljke startne snage max do 93W mora zadovoljiti slijedeće karakteristike:</t>
  </si>
  <si>
    <t>minimalni izlazni svjetlosni tok sustava 13000 lm</t>
  </si>
  <si>
    <t>E) Ormar javne rasvjete za nadzor</t>
  </si>
  <si>
    <t>Dobava,postavljanje i spajanje tipskog kraka promjera fi 60mm,dužine do 1500mm sa mogućnošću skraćivanja,kut 0 stupnjeva, komplet sa vijkom za montažu na metalne stupove. Krakovi se isporučuju sa izvedenom antikorozivnom zaštitom postupkom vrućeg cinčanja ( debljina cink nanosa 70-80 µ). Jamstvo na prohrđavnje 10 godina.</t>
  </si>
  <si>
    <t>5.1.</t>
  </si>
  <si>
    <t>6.1.</t>
  </si>
  <si>
    <t>Dobava i prijevoz ormara javne rasvjete OJR, Klasa zaštite II, mehaničke zaštite IP44, za montažu na otvorenom, iz prešanog poliestera,  s tipskom bravicom za zaključavanje, boje RAL 7035, otporan na UV zrake i gorenje, pripremljen za montažu u zemlju kraj TS-a uključivo sa podnožjem sa slijedećim ugrađenim elementima:</t>
  </si>
  <si>
    <t>Modem/router; 4G/LTE; 2 x 10/100BaseT, RJ-45; 1 x DB-9 ženski DCE RS-232; 2 x antenski konektor, SMAf; sa BR-615-DINCLIP; napajanje 9 – 32 VDC; temperaturni opseg rada -40 to +85 °C</t>
  </si>
  <si>
    <t>Omni antena, IP65; 824-2500MHz 1.8/2.0/3.5 dBi; 1.25 m RG-58 cable, SMAm sa integriranim nosačeml 13mm; 95 mm duljine</t>
  </si>
  <si>
    <t>Industrijski ispravljač, ulazni napon 85-264V AC, izlazni napon 12V DC, min. izlazna snaga 10W, zaštite od kratkog spoja, preopterećenja i prekonapona, montaža na DIN šinu, temperaturno područje rada od -20°C do 70°C, vlažnost od 20-90% RH (bez kondenzacije)</t>
  </si>
  <si>
    <t>Minijaturni prekidač (MCB), 3+N, B(C) karakteristike, 63A nazivna struje, 10kA (ovisno o glavnom kabelu, varira po projektu)</t>
  </si>
  <si>
    <t>Minijaturni prekidač (MCB), jednopolni, B karakteristike, 2A nazivna struje, 10kA</t>
  </si>
  <si>
    <t>Minijaturni prekidač (MCB), jednopolni, C karakteristike, 2A nazivna struje, 10kA</t>
  </si>
  <si>
    <t>Minijaturni prekidač (MCB), jednopolni, B karakteristike, 10A nazivna struje, 10kA</t>
  </si>
  <si>
    <t>Minijaturni prekidač (MCB), jednopolni, B karakteristike, 16A nazivna struje, 10kA</t>
  </si>
  <si>
    <t>Šuko utičnica, nazivna struja 16A, montaža na DIN šinu, maks. presjek priključnog kabela 25mm2</t>
  </si>
  <si>
    <t>Regulator vlažnosti (higrostat), opseg 40-90% RH, 1 C/O 8A</t>
  </si>
  <si>
    <t>Grijač 30W/100°C, s priključnim stezaljkama, nazivni napon 110-250V AC/DC, IP44</t>
  </si>
  <si>
    <t>Kabel Cat.6 S/FTP, komplet sa RJ45 priključnicama</t>
  </si>
  <si>
    <t>Kabelske uvodnice za ulaz/izlaz glavnog kabela (ovisno o projektu)</t>
  </si>
  <si>
    <t>Ostali sitni pribor potreban za dovođenje ormara do pune funkcionalnosti</t>
  </si>
  <si>
    <t>paušal</t>
  </si>
  <si>
    <t>Ispitni list, izjava o sukladnosti</t>
  </si>
  <si>
    <t>NAPOMENA: Navedene funkcionalnosti obuhvačaju sve OJR-e iz prethodnog poglavlja</t>
  </si>
  <si>
    <t>Ormar javne rasvjete sa svom ugrađenom opremom i materijalom prema gornjoj specifikaciji do pune funkcionalnosti</t>
  </si>
  <si>
    <t>- mogućnost smanjivanja snage programiranjem napajanja u koracima definiranim od strane investitora</t>
  </si>
  <si>
    <t>F) Aplikacija za komunikaciju i nadzor sa OJR (CNUS)</t>
  </si>
  <si>
    <t>5.2.</t>
  </si>
  <si>
    <t>5.3.</t>
  </si>
  <si>
    <t>Demontaža opreme za upravljanje javnom rasvjetom integrirane u trafostanici te izvođenje kabelskog izlaza za napajanje OJR tik uz ili na trafostanici. Uključuje sav potreban rad na polaganju kabela u cijevi i/ili kabelske kanale sve do lokacije OJR uz iskop rova za polaganje kabela do OJR. Ugradnja novog ormara javne rasvjete, uključujući sve radove na postavljanju te dovođenja  do pune funkcionalnosti. U cijenu stavke uključiti sav potreban materijal, rad i pribor do pune funkcionalnosti.</t>
  </si>
  <si>
    <t>Spajanje i parametriranje i programiranje sustava upravljanja javne rasvjete OJR, uključujući sva ožičenja i spajanja dolaznih i odlaznih kabela, brtvljenje kabelskih uvodnica, definiranje parametara mreže, te ostale radove do pune funkcionalnosti OJR-a odnosno CNUS-a.</t>
  </si>
  <si>
    <t>5.4.</t>
  </si>
  <si>
    <t>Parametriranje svjetiljaka i ormara javne rasvjete</t>
  </si>
  <si>
    <t>Moguća instalacija na naručiteljev cloud sustav ili poslužitelj</t>
  </si>
  <si>
    <t>REST API za pristup trenutnom stanju svjetiljki</t>
  </si>
  <si>
    <t>Slanje obavijesti (push, email) o promjeni stanja svjetiljke</t>
  </si>
  <si>
    <t>Platforme (Web, iOS, Android) dostupne putem preglednika</t>
  </si>
  <si>
    <t>Registracija korisnika sa različitim ulogama (admin, operator, instalater, readonly)</t>
  </si>
  <si>
    <t>Pristup s bilo kojeg Internet preglednika pomoću email-a i lozinke</t>
  </si>
  <si>
    <t>Pregled svih svjetiljaka na karti u boji prema stanju, npr:
žuta - svjetiljka za ugraditi
zelena - normalan rad
crveno - kvar
plavo - normalan rad, isključena svjetiljka</t>
  </si>
  <si>
    <t>Mogućnost pregleda pojedine svjetiljke prema karakteristikama gps lokacija, snaga, tip, tvornički broj, adresa, ID čvora…</t>
  </si>
  <si>
    <t>Pregled čvorova na karti, mogućnost pregleda pojedinog čvora sa karakteristikama (gps lokacija, snaga…)</t>
  </si>
  <si>
    <t>Mogućnost pregleda kompletnog energetskog stanja projektirane rasvjete</t>
  </si>
  <si>
    <t>Mogućnost promjene statusa svjetiljke i unosa komentara</t>
  </si>
  <si>
    <t>Mogućnost čitanja QR ili BAR koda svjetiljke prilikom instalacije te automatska provjera lokacije instalacije svjetiljke</t>
  </si>
  <si>
    <t>Mogućnost dodavanja svjetiljaka putem tabličnog sučelja</t>
  </si>
  <si>
    <t>Mogućnost dodavanja svjetiljaka putem unosa tablice CSV formata</t>
  </si>
  <si>
    <t>Mogućnost promjene značajke pojedine svjetiljke</t>
  </si>
  <si>
    <t>Mogućnost promjene statusa pojedine svjetiljke</t>
  </si>
  <si>
    <t>Mogućnost dodavanja novih korisnika u aplikaciju slanjem email-a sa zahtjevom za registraciju</t>
  </si>
  <si>
    <t>Mogućnost ispisa tablice svjetiljaka u CSV ili Excel formatu</t>
  </si>
  <si>
    <t>Centralni nadzorno upravljačku sustav za mjerenje i praćenje funkcionalnosti sustava javne rasvjete ili jednakovrijedno programsko (software) rješenje na PC (Windows) ili Android-IOS  platformi (mobilna aplikacija) koja omogućuje slijedeće funkcionalnosti:</t>
  </si>
  <si>
    <t>Samostojeći ormar dimenzija 800mmx800mmx300mm (š×v×d)</t>
  </si>
  <si>
    <t xml:space="preserve">standardno opremljen za komunikaciju: </t>
  </si>
  <si>
    <t>sa niže navedenim mogućnostima</t>
  </si>
  <si>
    <t>Mogućnost grafičkog i tabelarnog izvješća o postignutoj snazi pojedinog mjernog mjesta i sustava u kompletu</t>
  </si>
  <si>
    <t>Mogućnost grafičkog i tabelarnog izvješća o postignutoj potrošnji električne energije pojedinog mjernog mjesta i sustava u kompletu</t>
  </si>
  <si>
    <t xml:space="preserve"> - klasa električne zaštite II</t>
  </si>
  <si>
    <t xml:space="preserve"> - faktor uzvrata boja: min  CRI 80</t>
  </si>
  <si>
    <t>Jednakovrijedan mrežni analizator za mjerenje i praćenje svih parametara električne NN mreže za:</t>
  </si>
  <si>
    <t xml:space="preserve">–  sa ugrađenom prenaponskom zaštitom za DM  6 kV,a za CM 10kV prema </t>
  </si>
  <si>
    <t xml:space="preserve">–  sa ugrađenom prenaponskom zaštitom za DM  6 kV,a za CM 10kV </t>
  </si>
  <si>
    <t>–  sa ugrađenom prenaponskom zaštitom za DM  6 kV,a za CM 10kV</t>
  </si>
  <si>
    <t>Godišnji troškovi prijenosa podataka, hosting i tehnička podrška naručitelju</t>
  </si>
  <si>
    <t>zasjenjenost : cut-off (klasa bliještanja minimum G3 – HRN EN 13201-2:2016 Annex A ili jednakovrijedno).</t>
  </si>
  <si>
    <t xml:space="preserve"> EN 61010-1:2008 ili jednakovrijedno</t>
  </si>
  <si>
    <t xml:space="preserve"> EN 50428:2007/A2:2010 ili jednakovrijedno</t>
  </si>
  <si>
    <t xml:space="preserve"> EN 60950-1:2007 ili jednakovrijedno</t>
  </si>
  <si>
    <t>IEC 61557-12:2018 ili jednakovrijedno</t>
  </si>
  <si>
    <t>IEC 62053-22 ili 23:2020 ili jednakovrijedno</t>
  </si>
  <si>
    <t>IEC 695-2-1:1994 ili jednakovrijedno</t>
  </si>
  <si>
    <t>IEC 61000-4-2:2009 ili jednakovrijedno</t>
  </si>
  <si>
    <t>IEC 61000-4-3:2006 ili jednakovrijedno</t>
  </si>
  <si>
    <t>IEC 61000-4-4:2012 ili jednakovrijedno</t>
  </si>
  <si>
    <t>IEC 61000-4-5:2014 ili jednakovrijedno</t>
  </si>
  <si>
    <t>IEC 61000-4-6:2003+A1:2004 +A2:2006 ili jednakovrijedno</t>
  </si>
  <si>
    <t>EN 55022:2010 ili jednakovrijedno</t>
  </si>
  <si>
    <t>izrađen u skladu sa sljedećim normama:</t>
  </si>
  <si>
    <t>-          Nazivni napon: 230/400 V AC</t>
  </si>
  <si>
    <t>-          Radni napon: 230 V ± 10%</t>
  </si>
  <si>
    <t>-          Frekvencija: 50 Hz ± 5%</t>
  </si>
  <si>
    <t>o    LAN-om (10/100 Mbit)</t>
  </si>
  <si>
    <t>o   Wi-Fi (802.11b/g/n)</t>
  </si>
  <si>
    <t>-          Mogućnost direktnog pregleda svih faza pojedinačno i skupno u obliku prikaza vrijednosti prema OBIS standardu – IEC 62056-61:2017 ili jednakovrijedno</t>
  </si>
  <si>
    <t>-          Mogućnost selekcije slanja vrijednosti prema OBIS standardu</t>
  </si>
  <si>
    <t>-          Mogućnost definiranja vrijednosti praga (TRIGER) za početak preciznog mjerenja</t>
  </si>
  <si>
    <t>-          Definiranje praga vrijednosti za početak preciznog mjerenja u Watima</t>
  </si>
  <si>
    <t>-          Definiranje preciznog intervala mjerenja: 250 ms – 3600 s</t>
  </si>
  <si>
    <t>-          Definiranje intervala za slanje preciznih mjerenja: 20s – 3600 s</t>
  </si>
  <si>
    <t>-          Definiranje intervala za slanje kada nema potrošnje u mreži: 20 s – 3600 s</t>
  </si>
  <si>
    <t>-          Upisivanje CLOUD – SERVER konfiguracije</t>
  </si>
  <si>
    <t>-          Definiranje veličine memorije za povijest: 50 MB – 1500 MB</t>
  </si>
  <si>
    <t>-          Mogućnost slanja svog identifikacijskog broja</t>
  </si>
  <si>
    <t>-          Mogućnost daljinskog osvježavanja programa „Firmwareupdate“</t>
  </si>
  <si>
    <t>6.2.</t>
  </si>
  <si>
    <t>UPUTE ZA POPUNJAVANJE TROŠKOVNIKA</t>
  </si>
  <si>
    <t>Ponuditelj u Troškovnik obvezno unosi jediničnu cijenu za svaku stavku Troškovnika.</t>
  </si>
  <si>
    <t>Jedinične cijene unose se u ćelije označene žutom bojom u stupcu E.</t>
  </si>
  <si>
    <r>
      <t xml:space="preserve">Jedinične cijene svake stavke Troškovnika moraju biti zaokružene na </t>
    </r>
    <r>
      <rPr>
        <b/>
        <sz val="11"/>
        <rFont val="Arial"/>
        <family val="2"/>
        <charset val="238"/>
      </rPr>
      <t>2 (dvije) decimale.</t>
    </r>
  </si>
  <si>
    <t>Ponuditelj mora za pojedine stavke troškovnika na odgovarajućim mjestima upisati proizvođača, tip i model proizvoda koji nudi, kako je traženo u stavkama troškovnika: A Svjetiljke JR Gospić od 1.1. do 1.10.</t>
  </si>
  <si>
    <t>Ponuditelji u ponudi moraju dostaviti:</t>
  </si>
  <si>
    <t xml:space="preserve">Katalog ili tehnički list proizvođača za ponuđenu opremu u stavkama troškovnika: </t>
  </si>
  <si>
    <t>Iz kataloga ili tehničkog lista mora biti vidljivo da ponuđena oprema zadovoljava tražene uvjete iz tehničke specifikacije. U slučaju da određeni traženi podatak nije vidljiv u tehničkoj dokumentaciji (katalog ili tehnički list) proizvođača, ponuditelj može dostaviti zasebnu izjavu s navedenom tehničkom karakteristikom, ovjerenu potpisom i pečatom proizvođača.</t>
  </si>
  <si>
    <t xml:space="preserve">·         SVJETILJKE – stavke A: 1.1, 1.2, 1.3, 1.4, 1.5, 1.6, 1.7, 1.8, 1.9, 1.10. </t>
  </si>
  <si>
    <t>·         SPOJNI I MONTAŽNI PRIBOR – stavke B: 2.3, 2.4, 2.5.</t>
  </si>
  <si>
    <t>·         ORMAR JAVNE RASVJETE – stavka E: 5.1</t>
  </si>
  <si>
    <t>·         APLIKACIJA ZA KOMUNIKACIJU I NADZOR SA OJR (CNUS) –  stavka F: 6.1.</t>
  </si>
  <si>
    <t>Jedinična cijena (bez PDV-a)</t>
  </si>
  <si>
    <t>Ukupna cijena (bez PDV-a)</t>
  </si>
  <si>
    <t>R.B.</t>
  </si>
  <si>
    <t>1</t>
  </si>
  <si>
    <t>6 (4x5)</t>
  </si>
  <si>
    <t>A) Svjetiljke JR Gospić ukupno</t>
  </si>
  <si>
    <t>B) Elektromontažni radovi ukupno</t>
  </si>
  <si>
    <t>C) Radovi ovlaštenog inženjera ukupno</t>
  </si>
  <si>
    <t>D) Ostali radovi ukupno</t>
  </si>
  <si>
    <t>PDV:</t>
  </si>
  <si>
    <t xml:space="preserve">SVEUKUPNO (bez PDV-a): </t>
  </si>
  <si>
    <t>SVEUKUPNO (sa PDV-om):</t>
  </si>
  <si>
    <t>Ćelije u koje se upisuju podatci o proizvođaču i svjetiljkama označene su žutom bojom.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</si>
</sst>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kn&quot;_-;\-* #,##0.00\ &quot;kn&quot;_-;_-* &quot;-&quot;??\ &quot;kn&quot;_-;_-@_-"/>
    <numFmt numFmtId="43" formatCode="_-* #,##0.00\ _k_n_-;\-* #,##0.00\ _k_n_-;_-* &quot;-&quot;??\ _k_n_-;_-@_-"/>
    <numFmt numFmtId="164" formatCode="_-* #,##0.00_-;\-* #,##0.00_-;_-* &quot;-&quot;??_-;_-@_-"/>
    <numFmt numFmtId="165" formatCode="_-&quot;£&quot;* #,##0.00_-;\-&quot;£&quot;* #,##0.00_-;_-&quot;£&quot;* &quot;-&quot;??_-;_-@_-"/>
    <numFmt numFmtId="166" formatCode="_-&quot;kn&quot;\ * #,##0.00_-;\-&quot;kn&quot;\ * #,##0.00_-;_-&quot;kn&quot;\ * &quot;-&quot;??_-;_-@_-"/>
    <numFmt numFmtId="167" formatCode="_(&quot;$&quot;* #,##0.00_);_(&quot;$&quot;* \(#,##0.00\);_(&quot;$&quot;* &quot;-&quot;??_);_(@_)"/>
    <numFmt numFmtId="168" formatCode="_-* #,##0.00&quot; kn&quot;_-;\-* #,##0.00&quot; kn&quot;_-;_-* \-??&quot; kn&quot;_-;_-@_-"/>
    <numFmt numFmtId="169" formatCode="0\ %"/>
    <numFmt numFmtId="170" formatCode="#,##0.00\ &quot;kn&quot;"/>
    <numFmt numFmtId="171" formatCode="_-* #,##0.00\ [$kn-41A]_-;\-* #,##0.00\ [$kn-41A]_-;_-* &quot;-&quot;??\ [$kn-41A]_-;_-@_-"/>
  </numFmts>
  <fonts count="39">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sz val="11"/>
      <name val="Arial CE"/>
    </font>
    <font>
      <sz val="11"/>
      <color theme="1"/>
      <name val="Arial"/>
      <family val="2"/>
      <charset val="238"/>
    </font>
    <font>
      <sz val="11"/>
      <name val="Arial CE"/>
      <charset val="238"/>
    </font>
    <font>
      <sz val="11"/>
      <color theme="1"/>
      <name val="Calibri"/>
      <family val="2"/>
      <scheme val="minor"/>
    </font>
    <font>
      <sz val="10"/>
      <name val="HRBookmanLight"/>
      <charset val="238"/>
    </font>
    <font>
      <sz val="10"/>
      <color rgb="FF000000"/>
      <name val="Times New Roman"/>
      <family val="1"/>
      <charset val="238"/>
    </font>
    <font>
      <sz val="11"/>
      <name val="Arial CE"/>
      <family val="2"/>
      <charset val="238"/>
    </font>
    <font>
      <sz val="11"/>
      <color indexed="8"/>
      <name val="Calibri"/>
      <family val="2"/>
      <charset val="238"/>
    </font>
    <font>
      <b/>
      <sz val="10"/>
      <color indexed="8"/>
      <name val="Calibri"/>
      <family val="2"/>
      <charset val="238"/>
    </font>
    <font>
      <sz val="10"/>
      <color indexed="9"/>
      <name val="Calibri"/>
      <family val="2"/>
      <charset val="238"/>
    </font>
    <font>
      <sz val="10"/>
      <color indexed="16"/>
      <name val="Calibri"/>
      <family val="2"/>
      <charset val="238"/>
    </font>
    <font>
      <b/>
      <sz val="10"/>
      <color indexed="9"/>
      <name val="Calibri"/>
      <family val="2"/>
      <charset val="238"/>
    </font>
    <font>
      <i/>
      <sz val="10"/>
      <color indexed="23"/>
      <name val="Calibri"/>
      <family val="2"/>
      <charset val="238"/>
    </font>
    <font>
      <b/>
      <sz val="24"/>
      <color indexed="8"/>
      <name val="Calibri"/>
      <family val="2"/>
      <charset val="238"/>
    </font>
    <font>
      <sz val="18"/>
      <color indexed="8"/>
      <name val="Calibri"/>
      <family val="2"/>
      <charset val="238"/>
    </font>
    <font>
      <sz val="12"/>
      <color indexed="8"/>
      <name val="Calibri"/>
      <family val="2"/>
      <charset val="238"/>
    </font>
    <font>
      <sz val="10"/>
      <color indexed="19"/>
      <name val="Calibri"/>
      <family val="2"/>
      <charset val="238"/>
    </font>
    <font>
      <sz val="10"/>
      <color theme="1"/>
      <name val="Arial"/>
      <family val="2"/>
      <charset val="238"/>
    </font>
    <font>
      <sz val="9"/>
      <name val="Arial"/>
      <family val="2"/>
      <charset val="238"/>
    </font>
    <font>
      <b/>
      <sz val="9"/>
      <name val="Arial"/>
      <family val="2"/>
      <charset val="238"/>
    </font>
    <font>
      <sz val="9"/>
      <color theme="1"/>
      <name val="Arial"/>
      <family val="2"/>
      <charset val="238"/>
    </font>
    <font>
      <sz val="10"/>
      <color rgb="FF000000"/>
      <name val="Arial"/>
      <family val="2"/>
      <charset val="238"/>
    </font>
    <font>
      <b/>
      <sz val="10"/>
      <color rgb="FF000000"/>
      <name val="Arial"/>
      <family val="2"/>
      <charset val="238"/>
    </font>
    <font>
      <b/>
      <sz val="10"/>
      <name val="Arial"/>
      <family val="2"/>
      <charset val="238"/>
    </font>
    <font>
      <sz val="11"/>
      <color rgb="FFFF0000"/>
      <name val="Calibri"/>
      <family val="2"/>
      <charset val="238"/>
      <scheme val="minor"/>
    </font>
    <font>
      <sz val="10"/>
      <name val="Calibri"/>
      <family val="2"/>
      <charset val="238"/>
      <scheme val="minor"/>
    </font>
    <font>
      <b/>
      <sz val="11"/>
      <name val="Arial"/>
      <family val="2"/>
      <charset val="238"/>
    </font>
    <font>
      <sz val="11"/>
      <name val="Arial"/>
      <family val="2"/>
      <charset val="238"/>
    </font>
    <font>
      <b/>
      <sz val="11"/>
      <color rgb="FF000000"/>
      <name val="Arial"/>
      <family val="2"/>
      <charset val="238"/>
    </font>
    <font>
      <sz val="11"/>
      <color rgb="FF000000"/>
      <name val="Arial"/>
      <family val="2"/>
      <charset val="238"/>
    </font>
    <font>
      <sz val="11"/>
      <name val="Calibri"/>
      <family val="2"/>
      <charset val="238"/>
      <scheme val="minor"/>
    </font>
    <font>
      <b/>
      <sz val="12"/>
      <name val="Arial"/>
      <family val="2"/>
      <charset val="238"/>
    </font>
    <font>
      <b/>
      <sz val="11"/>
      <color theme="1"/>
      <name val="Arial"/>
      <family val="2"/>
      <charset val="238"/>
    </font>
    <font>
      <b/>
      <sz val="9"/>
      <color rgb="FFFF0000"/>
      <name val="Arial"/>
      <family val="2"/>
      <charset val="238"/>
    </font>
    <font>
      <b/>
      <sz val="10"/>
      <color theme="1"/>
      <name val="Arial"/>
      <family val="2"/>
      <charset val="238"/>
    </font>
  </fonts>
  <fills count="12">
    <fill>
      <patternFill patternType="none"/>
    </fill>
    <fill>
      <patternFill patternType="gray125"/>
    </fill>
    <fill>
      <patternFill patternType="solid">
        <fgColor theme="6" tint="0.79998168889431442"/>
        <bgColor indexed="64"/>
      </patternFill>
    </fill>
    <fill>
      <patternFill patternType="solid">
        <fgColor indexed="8"/>
        <bgColor indexed="58"/>
      </patternFill>
    </fill>
    <fill>
      <patternFill patternType="solid">
        <fgColor indexed="23"/>
        <bgColor indexed="55"/>
      </patternFill>
    </fill>
    <fill>
      <patternFill patternType="solid">
        <fgColor indexed="27"/>
        <bgColor indexed="31"/>
      </patternFill>
    </fill>
    <fill>
      <patternFill patternType="solid">
        <fgColor indexed="47"/>
        <bgColor indexed="27"/>
      </patternFill>
    </fill>
    <fill>
      <patternFill patternType="solid">
        <fgColor indexed="16"/>
        <bgColor indexed="10"/>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8">
    <xf numFmtId="0" fontId="0" fillId="0" borderId="0"/>
    <xf numFmtId="44" fontId="1" fillId="0" borderId="0" applyFont="0" applyFill="0" applyBorder="0" applyAlignment="0" applyProtection="0"/>
    <xf numFmtId="0" fontId="3"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3" fillId="0" borderId="0" applyFont="0" applyFill="0" applyBorder="0" applyAlignment="0" applyProtection="0"/>
    <xf numFmtId="0" fontId="3" fillId="0" borderId="0"/>
    <xf numFmtId="0" fontId="4"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 fillId="0" borderId="0"/>
    <xf numFmtId="0" fontId="6" fillId="0" borderId="0"/>
    <xf numFmtId="0" fontId="1" fillId="0" borderId="0"/>
    <xf numFmtId="0" fontId="4" fillId="0" borderId="0"/>
    <xf numFmtId="0" fontId="7" fillId="0" borderId="0"/>
    <xf numFmtId="0" fontId="7" fillId="0" borderId="0"/>
    <xf numFmtId="0" fontId="3" fillId="0" borderId="0"/>
    <xf numFmtId="0" fontId="8" fillId="0" borderId="0"/>
    <xf numFmtId="0" fontId="9" fillId="0" borderId="0"/>
    <xf numFmtId="43" fontId="9" fillId="0" borderId="0" applyFont="0" applyFill="0" applyBorder="0" applyAlignment="0" applyProtection="0"/>
    <xf numFmtId="0" fontId="1"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164" fontId="10"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0" fontId="3" fillId="0" borderId="0"/>
    <xf numFmtId="0" fontId="11" fillId="0" borderId="0"/>
    <xf numFmtId="168" fontId="11" fillId="0" borderId="0" applyFill="0" applyBorder="0" applyAlignment="0" applyProtection="0"/>
    <xf numFmtId="169" fontId="11" fillId="0" borderId="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2"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8"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44" fontId="1" fillId="0" borderId="0" applyFont="0" applyFill="0" applyBorder="0" applyAlignment="0" applyProtection="0"/>
  </cellStyleXfs>
  <cellXfs count="151">
    <xf numFmtId="0" fontId="0" fillId="0" borderId="0" xfId="0"/>
    <xf numFmtId="4" fontId="23" fillId="0" borderId="1" xfId="0" applyNumberFormat="1" applyFont="1" applyBorder="1" applyAlignment="1">
      <alignment horizontal="right" vertical="center"/>
    </xf>
    <xf numFmtId="0" fontId="22" fillId="0" borderId="1" xfId="0" applyFont="1" applyBorder="1" applyAlignment="1">
      <alignment horizontal="left" vertical="center"/>
    </xf>
    <xf numFmtId="4" fontId="22" fillId="0" borderId="1" xfId="0" applyNumberFormat="1" applyFont="1" applyBorder="1" applyAlignment="1">
      <alignment horizontal="right" vertical="center"/>
    </xf>
    <xf numFmtId="0" fontId="22" fillId="0" borderId="1" xfId="0" applyFont="1" applyBorder="1" applyAlignment="1">
      <alignment horizontal="left" vertical="center" wrapText="1"/>
    </xf>
    <xf numFmtId="0" fontId="22" fillId="0" borderId="1" xfId="0" applyFont="1" applyBorder="1" applyAlignment="1">
      <alignment horizontal="right" vertical="center" wrapText="1"/>
    </xf>
    <xf numFmtId="0" fontId="24" fillId="0" borderId="1" xfId="0" applyFont="1" applyBorder="1" applyAlignment="1">
      <alignment horizontal="left" vertical="center"/>
    </xf>
    <xf numFmtId="0" fontId="24" fillId="0" borderId="1" xfId="0" applyFont="1" applyBorder="1" applyAlignment="1">
      <alignment horizontal="right" vertical="center"/>
    </xf>
    <xf numFmtId="0" fontId="26" fillId="0" borderId="1" xfId="26" applyFont="1" applyBorder="1" applyAlignment="1">
      <alignment horizontal="center" vertical="center" wrapText="1"/>
    </xf>
    <xf numFmtId="49" fontId="3" fillId="0" borderId="1" xfId="26" applyNumberFormat="1" applyFont="1" applyBorder="1" applyAlignment="1">
      <alignment vertical="center" wrapText="1"/>
    </xf>
    <xf numFmtId="171" fontId="25" fillId="0" borderId="1" xfId="26" applyNumberFormat="1" applyFont="1" applyBorder="1" applyAlignment="1">
      <alignment horizontal="center" vertical="center" wrapText="1"/>
    </xf>
    <xf numFmtId="4" fontId="25" fillId="0" borderId="1" xfId="26" applyNumberFormat="1" applyFont="1" applyBorder="1" applyAlignment="1">
      <alignment horizontal="center" vertical="center" wrapText="1"/>
    </xf>
    <xf numFmtId="49" fontId="25" fillId="0" borderId="1" xfId="26" applyNumberFormat="1" applyFont="1" applyBorder="1" applyAlignment="1">
      <alignment vertical="center" wrapText="1"/>
    </xf>
    <xf numFmtId="49" fontId="21" fillId="0" borderId="1" xfId="26" applyNumberFormat="1" applyFont="1" applyBorder="1" applyAlignment="1">
      <alignment horizontal="left" vertical="center" wrapText="1"/>
    </xf>
    <xf numFmtId="49" fontId="3" fillId="0" borderId="1" xfId="26" applyNumberFormat="1" applyFont="1" applyBorder="1" applyAlignment="1">
      <alignment horizontal="left" vertical="center" wrapText="1"/>
    </xf>
    <xf numFmtId="1" fontId="22" fillId="0" borderId="1" xfId="0" applyNumberFormat="1" applyFont="1" applyBorder="1" applyAlignment="1">
      <alignment horizontal="right" vertical="center"/>
    </xf>
    <xf numFmtId="170" fontId="22" fillId="0" borderId="1" xfId="0" applyNumberFormat="1" applyFont="1" applyBorder="1" applyAlignment="1">
      <alignment horizontal="right" vertical="center"/>
    </xf>
    <xf numFmtId="0" fontId="22" fillId="9" borderId="1" xfId="0" applyFont="1" applyFill="1" applyBorder="1" applyAlignment="1">
      <alignment horizontal="left" vertical="center"/>
    </xf>
    <xf numFmtId="4" fontId="22" fillId="9" borderId="1" xfId="0" applyNumberFormat="1" applyFont="1" applyFill="1" applyBorder="1" applyAlignment="1">
      <alignment horizontal="right" vertical="center"/>
    </xf>
    <xf numFmtId="170" fontId="22" fillId="9" borderId="1" xfId="0" applyNumberFormat="1" applyFont="1" applyFill="1" applyBorder="1" applyAlignment="1">
      <alignment horizontal="right" vertical="center"/>
    </xf>
    <xf numFmtId="1" fontId="22" fillId="9" borderId="1" xfId="0" applyNumberFormat="1" applyFont="1" applyFill="1" applyBorder="1" applyAlignment="1">
      <alignment horizontal="right" vertical="center"/>
    </xf>
    <xf numFmtId="170" fontId="23" fillId="0" borderId="1" xfId="0" applyNumberFormat="1" applyFont="1" applyBorder="1" applyAlignment="1">
      <alignment horizontal="right" vertical="center"/>
    </xf>
    <xf numFmtId="0" fontId="23" fillId="0" borderId="1" xfId="0" applyFont="1" applyBorder="1" applyAlignment="1">
      <alignment horizontal="left" vertical="center" wrapText="1"/>
    </xf>
    <xf numFmtId="0" fontId="0" fillId="0" borderId="1" xfId="0" applyBorder="1"/>
    <xf numFmtId="0" fontId="0" fillId="0" borderId="0" xfId="0" applyBorder="1"/>
    <xf numFmtId="0" fontId="2" fillId="0" borderId="0" xfId="0" applyFont="1" applyBorder="1"/>
    <xf numFmtId="0" fontId="0" fillId="0" borderId="0" xfId="0" applyBorder="1" applyAlignment="1">
      <alignment horizontal="left" vertical="top"/>
    </xf>
    <xf numFmtId="0" fontId="0" fillId="9" borderId="0" xfId="0" applyFill="1" applyBorder="1"/>
    <xf numFmtId="49" fontId="21" fillId="0" borderId="0" xfId="0" applyNumberFormat="1" applyFont="1" applyBorder="1" applyAlignment="1">
      <alignment vertical="center" wrapText="1"/>
    </xf>
    <xf numFmtId="49" fontId="21" fillId="0" borderId="0" xfId="0" applyNumberFormat="1" applyFont="1" applyBorder="1" applyAlignment="1">
      <alignment horizontal="center" vertical="center" wrapText="1"/>
    </xf>
    <xf numFmtId="0" fontId="21" fillId="0" borderId="0" xfId="0" applyFont="1" applyBorder="1" applyAlignment="1">
      <alignment horizontal="right" vertical="center"/>
    </xf>
    <xf numFmtId="44" fontId="21" fillId="0" borderId="0" xfId="1" applyFont="1" applyBorder="1" applyAlignment="1">
      <alignment horizontal="right" vertical="center"/>
    </xf>
    <xf numFmtId="0" fontId="21" fillId="0" borderId="1" xfId="0" applyFont="1" applyBorder="1" applyAlignment="1">
      <alignment vertical="top" wrapText="1"/>
    </xf>
    <xf numFmtId="0" fontId="21" fillId="0" borderId="3" xfId="0" applyFont="1" applyBorder="1" applyAlignment="1">
      <alignment vertical="top" wrapText="1"/>
    </xf>
    <xf numFmtId="0" fontId="21" fillId="0" borderId="0" xfId="0" applyFont="1" applyAlignment="1">
      <alignment vertical="center" wrapText="1"/>
    </xf>
    <xf numFmtId="0" fontId="3" fillId="9" borderId="1" xfId="0" applyFont="1" applyFill="1" applyBorder="1" applyAlignment="1">
      <alignment horizontal="left" vertical="center"/>
    </xf>
    <xf numFmtId="4" fontId="3" fillId="9" borderId="1" xfId="0" applyNumberFormat="1" applyFont="1" applyFill="1" applyBorder="1" applyAlignment="1">
      <alignment horizontal="right" vertical="center"/>
    </xf>
    <xf numFmtId="170" fontId="3" fillId="9" borderId="1" xfId="0" applyNumberFormat="1" applyFont="1" applyFill="1" applyBorder="1" applyAlignment="1">
      <alignment horizontal="right" vertical="center"/>
    </xf>
    <xf numFmtId="0" fontId="3" fillId="9" borderId="1" xfId="0" applyFont="1" applyFill="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xf numFmtId="4" fontId="3" fillId="10" borderId="1" xfId="0" applyNumberFormat="1" applyFont="1" applyFill="1" applyBorder="1" applyAlignment="1" applyProtection="1">
      <alignment horizontal="right" vertical="center"/>
      <protection locked="0"/>
    </xf>
    <xf numFmtId="0" fontId="3" fillId="0" borderId="1" xfId="0" applyFont="1" applyBorder="1" applyAlignment="1">
      <alignment horizontal="left" vertical="center"/>
    </xf>
    <xf numFmtId="1" fontId="3" fillId="0" borderId="1" xfId="0" applyNumberFormat="1" applyFont="1" applyBorder="1" applyAlignment="1">
      <alignment horizontal="right" vertical="center"/>
    </xf>
    <xf numFmtId="170" fontId="3" fillId="0" borderId="1" xfId="0" applyNumberFormat="1" applyFont="1" applyBorder="1" applyAlignment="1">
      <alignment horizontal="right" vertical="center"/>
    </xf>
    <xf numFmtId="0" fontId="27" fillId="10" borderId="1" xfId="0" applyFont="1" applyFill="1" applyBorder="1" applyAlignment="1" applyProtection="1">
      <alignment horizontal="left" vertical="top" wrapText="1"/>
      <protection locked="0"/>
    </xf>
    <xf numFmtId="0" fontId="27" fillId="0" borderId="1" xfId="0" applyFont="1" applyBorder="1" applyAlignment="1">
      <alignment horizontal="left" vertical="top" wrapText="1"/>
    </xf>
    <xf numFmtId="4" fontId="3" fillId="0" borderId="1" xfId="0" applyNumberFormat="1" applyFont="1" applyBorder="1" applyAlignment="1">
      <alignment horizontal="right" vertical="center"/>
    </xf>
    <xf numFmtId="0" fontId="26" fillId="0" borderId="1" xfId="0" applyFont="1" applyBorder="1" applyAlignment="1">
      <alignment horizontal="left" vertical="top" wrapText="1"/>
    </xf>
    <xf numFmtId="0" fontId="25" fillId="0" borderId="1" xfId="0" applyFont="1" applyBorder="1" applyAlignment="1">
      <alignment horizontal="left" vertical="top" wrapText="1"/>
    </xf>
    <xf numFmtId="0" fontId="29" fillId="0" borderId="1" xfId="0" applyFont="1" applyBorder="1" applyAlignment="1">
      <alignment horizontal="left" vertical="center"/>
    </xf>
    <xf numFmtId="1" fontId="29" fillId="0" borderId="1" xfId="0" applyNumberFormat="1" applyFont="1" applyBorder="1" applyAlignment="1">
      <alignment horizontal="right" vertical="center"/>
    </xf>
    <xf numFmtId="4" fontId="29" fillId="0" borderId="1" xfId="0" applyNumberFormat="1" applyFont="1" applyBorder="1" applyAlignment="1">
      <alignment horizontal="right" vertical="center"/>
    </xf>
    <xf numFmtId="170" fontId="29" fillId="0" borderId="1" xfId="0" applyNumberFormat="1" applyFont="1" applyBorder="1" applyAlignment="1">
      <alignment horizontal="right" vertical="center"/>
    </xf>
    <xf numFmtId="1" fontId="3" fillId="9" borderId="1" xfId="0" applyNumberFormat="1" applyFont="1" applyFill="1" applyBorder="1" applyAlignment="1">
      <alignment horizontal="right" vertical="center"/>
    </xf>
    <xf numFmtId="49" fontId="3" fillId="0" borderId="1" xfId="26" applyNumberFormat="1" applyFont="1" applyFill="1" applyBorder="1" applyAlignment="1">
      <alignment vertical="top" wrapText="1"/>
    </xf>
    <xf numFmtId="49" fontId="25" fillId="0" borderId="1" xfId="26" applyNumberFormat="1" applyFont="1" applyBorder="1" applyAlignment="1">
      <alignment vertical="top" wrapText="1"/>
    </xf>
    <xf numFmtId="0" fontId="26" fillId="10" borderId="1" xfId="0" applyFont="1" applyFill="1" applyBorder="1" applyAlignment="1">
      <alignment horizontal="left" vertical="top" wrapText="1"/>
    </xf>
    <xf numFmtId="0" fontId="26" fillId="10" borderId="1" xfId="0" applyFont="1" applyFill="1" applyBorder="1" applyAlignment="1" applyProtection="1">
      <alignment horizontal="left" vertical="top" wrapText="1"/>
      <protection locked="0"/>
    </xf>
    <xf numFmtId="49" fontId="3" fillId="0" borderId="1" xfId="26" applyNumberFormat="1" applyFont="1" applyBorder="1" applyAlignment="1">
      <alignment vertical="top" wrapText="1"/>
    </xf>
    <xf numFmtId="0" fontId="3" fillId="0" borderId="1" xfId="0" quotePrefix="1" applyFont="1" applyBorder="1" applyAlignment="1">
      <alignment horizontal="left" vertical="top" wrapText="1"/>
    </xf>
    <xf numFmtId="49" fontId="21" fillId="0" borderId="1" xfId="0" applyNumberFormat="1" applyFont="1" applyBorder="1" applyAlignment="1">
      <alignment horizontal="center" vertical="center" wrapText="1"/>
    </xf>
    <xf numFmtId="49" fontId="21" fillId="0" borderId="1" xfId="0" applyNumberFormat="1" applyFont="1" applyBorder="1" applyAlignment="1">
      <alignment horizontal="left" vertical="center" wrapText="1"/>
    </xf>
    <xf numFmtId="4" fontId="22" fillId="0" borderId="1" xfId="0" applyNumberFormat="1" applyFont="1" applyFill="1" applyBorder="1" applyAlignment="1" applyProtection="1">
      <alignment horizontal="right" vertical="center"/>
      <protection locked="0"/>
    </xf>
    <xf numFmtId="49" fontId="21" fillId="0" borderId="1" xfId="0" applyNumberFormat="1" applyFont="1" applyFill="1" applyBorder="1" applyAlignment="1">
      <alignment horizontal="left" vertical="center" wrapText="1"/>
    </xf>
    <xf numFmtId="0" fontId="21" fillId="0" borderId="1" xfId="0" quotePrefix="1" applyFont="1" applyBorder="1" applyAlignment="1">
      <alignment horizontal="left" vertical="top" wrapText="1"/>
    </xf>
    <xf numFmtId="0" fontId="3" fillId="0" borderId="1" xfId="0" applyFont="1" applyBorder="1" applyAlignment="1">
      <alignment horizontal="left" vertical="top" wrapText="1"/>
    </xf>
    <xf numFmtId="0" fontId="21" fillId="0" borderId="1" xfId="0" applyFont="1" applyBorder="1" applyAlignment="1">
      <alignment wrapText="1"/>
    </xf>
    <xf numFmtId="49" fontId="21" fillId="0" borderId="1" xfId="0" applyNumberFormat="1" applyFont="1" applyBorder="1" applyAlignment="1">
      <alignment horizontal="left" vertical="top" wrapText="1"/>
    </xf>
    <xf numFmtId="0" fontId="3" fillId="9" borderId="2" xfId="0" applyFont="1" applyFill="1" applyBorder="1" applyAlignment="1">
      <alignment horizontal="left" vertical="top" wrapText="1"/>
    </xf>
    <xf numFmtId="0" fontId="3" fillId="0" borderId="3" xfId="0" applyFont="1" applyBorder="1" applyAlignment="1">
      <alignment horizontal="left" vertical="top" wrapText="1"/>
    </xf>
    <xf numFmtId="0" fontId="21" fillId="0" borderId="1" xfId="0" applyFont="1" applyBorder="1" applyAlignment="1">
      <alignment horizontal="left" vertical="center" wrapText="1"/>
    </xf>
    <xf numFmtId="0" fontId="21" fillId="0" borderId="1" xfId="0" applyFont="1" applyBorder="1" applyAlignment="1">
      <alignment horizontal="justify" vertical="center"/>
    </xf>
    <xf numFmtId="49" fontId="30" fillId="0" borderId="1" xfId="0" applyNumberFormat="1" applyFont="1" applyBorder="1" applyAlignment="1">
      <alignment horizontal="center" vertical="top" wrapText="1"/>
    </xf>
    <xf numFmtId="49" fontId="5" fillId="0" borderId="1" xfId="0" applyNumberFormat="1" applyFont="1" applyBorder="1" applyAlignment="1">
      <alignment horizontal="center" vertical="top"/>
    </xf>
    <xf numFmtId="0" fontId="32" fillId="0" borderId="1" xfId="26" applyFont="1" applyBorder="1" applyAlignment="1">
      <alignment horizontal="center" vertical="center" wrapText="1"/>
    </xf>
    <xf numFmtId="49" fontId="33" fillId="0" borderId="1" xfId="0" applyNumberFormat="1" applyFont="1" applyBorder="1" applyAlignment="1">
      <alignment horizontal="center" vertical="top"/>
    </xf>
    <xf numFmtId="49" fontId="31" fillId="0" borderId="1" xfId="0" applyNumberFormat="1" applyFont="1" applyBorder="1" applyAlignment="1">
      <alignment horizontal="center" vertical="top" wrapText="1"/>
    </xf>
    <xf numFmtId="49" fontId="34" fillId="0" borderId="1" xfId="0" applyNumberFormat="1" applyFont="1" applyBorder="1" applyAlignment="1">
      <alignment horizontal="center" vertical="top" wrapText="1"/>
    </xf>
    <xf numFmtId="49" fontId="31" fillId="9" borderId="1" xfId="0" applyNumberFormat="1" applyFont="1" applyFill="1" applyBorder="1" applyAlignment="1">
      <alignment horizontal="center" vertical="top" wrapText="1"/>
    </xf>
    <xf numFmtId="49" fontId="31" fillId="9" borderId="1" xfId="0" applyNumberFormat="1" applyFont="1" applyFill="1" applyBorder="1" applyAlignment="1">
      <alignment horizontal="center" vertical="top"/>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top"/>
    </xf>
    <xf numFmtId="0" fontId="35" fillId="0" borderId="0" xfId="0" applyFont="1" applyAlignment="1">
      <alignment horizontal="center" vertical="top"/>
    </xf>
    <xf numFmtId="0" fontId="31" fillId="0" borderId="0" xfId="0" applyFont="1" applyAlignment="1">
      <alignment horizontal="left" vertical="top"/>
    </xf>
    <xf numFmtId="0" fontId="31" fillId="0" borderId="0" xfId="0" applyFont="1"/>
    <xf numFmtId="0" fontId="31" fillId="0" borderId="0" xfId="0" applyFont="1" applyAlignment="1">
      <alignment horizontal="left" vertical="top" wrapText="1"/>
    </xf>
    <xf numFmtId="49" fontId="31"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xf>
    <xf numFmtId="4" fontId="3" fillId="0" borderId="1" xfId="0" applyNumberFormat="1" applyFont="1" applyFill="1" applyBorder="1" applyAlignment="1">
      <alignment horizontal="right" vertical="center"/>
    </xf>
    <xf numFmtId="170" fontId="3" fillId="0" borderId="1" xfId="0" applyNumberFormat="1" applyFont="1" applyFill="1" applyBorder="1" applyAlignment="1">
      <alignment horizontal="right" vertical="center"/>
    </xf>
    <xf numFmtId="0" fontId="28" fillId="0" borderId="0" xfId="0" applyFont="1" applyFill="1" applyBorder="1"/>
    <xf numFmtId="0" fontId="5" fillId="0" borderId="0" xfId="0" applyFont="1"/>
    <xf numFmtId="0" fontId="5" fillId="0" borderId="0" xfId="0" applyFont="1" applyAlignment="1">
      <alignment horizontal="left" vertical="top" wrapText="1"/>
    </xf>
    <xf numFmtId="0" fontId="36" fillId="0" borderId="0" xfId="0" applyFont="1"/>
    <xf numFmtId="0" fontId="5" fillId="0" borderId="0" xfId="0" applyFont="1" applyAlignment="1">
      <alignment vertical="top"/>
    </xf>
    <xf numFmtId="0" fontId="5" fillId="0" borderId="0" xfId="0" applyFont="1" applyAlignment="1">
      <alignment horizontal="left" vertical="top"/>
    </xf>
    <xf numFmtId="0" fontId="0" fillId="0" borderId="0" xfId="0" applyAlignment="1">
      <alignment vertical="top"/>
    </xf>
    <xf numFmtId="0" fontId="27"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 xfId="0" applyFont="1" applyFill="1" applyBorder="1" applyAlignment="1">
      <alignment horizontal="right" vertical="center" wrapText="1"/>
    </xf>
    <xf numFmtId="171" fontId="23" fillId="2" borderId="1" xfId="0" applyNumberFormat="1" applyFont="1" applyFill="1" applyBorder="1" applyAlignment="1">
      <alignment horizontal="center" vertical="center" wrapText="1"/>
    </xf>
    <xf numFmtId="170"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xf>
    <xf numFmtId="49"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vertical="center"/>
    </xf>
    <xf numFmtId="3" fontId="23" fillId="2" borderId="1" xfId="0" applyNumberFormat="1" applyFont="1" applyFill="1" applyBorder="1" applyAlignment="1">
      <alignment horizontal="center" vertical="center"/>
    </xf>
    <xf numFmtId="49" fontId="37" fillId="9" borderId="1" xfId="0" applyNumberFormat="1" applyFont="1" applyFill="1" applyBorder="1" applyAlignment="1">
      <alignment horizontal="center" vertical="center" wrapText="1"/>
    </xf>
    <xf numFmtId="0" fontId="37" fillId="9" borderId="1" xfId="0" applyFont="1" applyFill="1" applyBorder="1" applyAlignment="1">
      <alignment horizontal="center" vertical="center" wrapText="1"/>
    </xf>
    <xf numFmtId="0" fontId="37" fillId="9" borderId="1" xfId="0" applyFont="1" applyFill="1" applyBorder="1" applyAlignment="1">
      <alignment horizontal="center" vertical="center"/>
    </xf>
    <xf numFmtId="3" fontId="37" fillId="9" borderId="1" xfId="0" applyNumberFormat="1" applyFont="1" applyFill="1" applyBorder="1" applyAlignment="1">
      <alignment horizontal="center" vertical="center"/>
    </xf>
    <xf numFmtId="0" fontId="27" fillId="11" borderId="4" xfId="0" applyFont="1" applyFill="1" applyBorder="1" applyAlignment="1">
      <alignment horizontal="center" vertical="top" wrapText="1"/>
    </xf>
    <xf numFmtId="0" fontId="27" fillId="11" borderId="5" xfId="0" applyFont="1" applyFill="1" applyBorder="1" applyAlignment="1">
      <alignment horizontal="center" vertical="top" wrapText="1"/>
    </xf>
    <xf numFmtId="0" fontId="27" fillId="11" borderId="6" xfId="0" applyFont="1" applyFill="1" applyBorder="1" applyAlignment="1">
      <alignment horizontal="center" vertical="top" wrapText="1"/>
    </xf>
    <xf numFmtId="0" fontId="30" fillId="11" borderId="4" xfId="0" applyFont="1" applyFill="1" applyBorder="1" applyAlignment="1">
      <alignment horizontal="center" vertical="top" wrapText="1"/>
    </xf>
    <xf numFmtId="0" fontId="30" fillId="11" borderId="5" xfId="0" applyFont="1" applyFill="1" applyBorder="1" applyAlignment="1">
      <alignment horizontal="center" vertical="top" wrapText="1"/>
    </xf>
    <xf numFmtId="0" fontId="30" fillId="11" borderId="6" xfId="0" applyFont="1" applyFill="1" applyBorder="1" applyAlignment="1">
      <alignment horizontal="center" vertical="top" wrapText="1"/>
    </xf>
    <xf numFmtId="0" fontId="0" fillId="0" borderId="1" xfId="0" applyBorder="1" applyAlignment="1">
      <alignment horizontal="left" vertical="top"/>
    </xf>
    <xf numFmtId="49" fontId="33" fillId="11" borderId="1" xfId="0" applyNumberFormat="1" applyFont="1" applyFill="1" applyBorder="1" applyAlignment="1">
      <alignment horizontal="center" vertical="top"/>
    </xf>
    <xf numFmtId="0" fontId="27" fillId="11" borderId="1" xfId="0" applyFont="1" applyFill="1" applyBorder="1" applyAlignment="1">
      <alignment horizontal="left" vertical="top" wrapText="1"/>
    </xf>
    <xf numFmtId="0" fontId="22" fillId="11" borderId="1" xfId="0" applyFont="1" applyFill="1" applyBorder="1" applyAlignment="1">
      <alignment horizontal="left" vertical="center" wrapText="1"/>
    </xf>
    <xf numFmtId="0" fontId="3" fillId="11" borderId="1" xfId="0" applyFont="1" applyFill="1" applyBorder="1" applyAlignment="1">
      <alignment horizontal="right" vertical="center" wrapText="1"/>
    </xf>
    <xf numFmtId="0" fontId="22" fillId="11" borderId="1" xfId="0" applyFont="1" applyFill="1" applyBorder="1" applyAlignment="1">
      <alignment horizontal="right" vertical="center" wrapText="1"/>
    </xf>
    <xf numFmtId="170" fontId="27" fillId="11" borderId="1" xfId="0" applyNumberFormat="1" applyFont="1" applyFill="1" applyBorder="1" applyAlignment="1">
      <alignment horizontal="right" vertical="center"/>
    </xf>
    <xf numFmtId="0" fontId="3" fillId="11" borderId="1" xfId="0" applyFont="1" applyFill="1" applyBorder="1" applyAlignment="1">
      <alignment horizontal="left" vertical="center" wrapText="1"/>
    </xf>
    <xf numFmtId="0" fontId="27" fillId="11" borderId="4" xfId="0" applyFont="1" applyFill="1" applyBorder="1" applyAlignment="1">
      <alignment horizontal="center" vertical="center" wrapText="1"/>
    </xf>
    <xf numFmtId="0" fontId="27" fillId="11" borderId="5" xfId="0" applyFont="1" applyFill="1" applyBorder="1" applyAlignment="1">
      <alignment horizontal="center" vertical="center" wrapText="1"/>
    </xf>
    <xf numFmtId="0" fontId="27" fillId="11" borderId="6" xfId="0" applyFont="1" applyFill="1" applyBorder="1" applyAlignment="1">
      <alignment horizontal="center" vertical="center" wrapText="1"/>
    </xf>
    <xf numFmtId="170" fontId="23" fillId="11" borderId="1" xfId="0" applyNumberFormat="1" applyFont="1" applyFill="1" applyBorder="1" applyAlignment="1">
      <alignment horizontal="right" vertical="center"/>
    </xf>
    <xf numFmtId="170" fontId="27" fillId="0" borderId="1" xfId="0" applyNumberFormat="1" applyFont="1" applyBorder="1" applyAlignment="1">
      <alignment horizontal="right" vertical="center"/>
    </xf>
    <xf numFmtId="4" fontId="27" fillId="0" borderId="1" xfId="0" applyNumberFormat="1" applyFont="1" applyBorder="1" applyAlignment="1">
      <alignment horizontal="right" vertical="center"/>
    </xf>
    <xf numFmtId="49" fontId="32" fillId="11" borderId="1" xfId="0" applyNumberFormat="1" applyFont="1" applyFill="1" applyBorder="1" applyAlignment="1">
      <alignment horizontal="center" vertical="top"/>
    </xf>
    <xf numFmtId="0" fontId="38" fillId="11" borderId="1" xfId="0" applyFont="1" applyFill="1" applyBorder="1" applyAlignment="1">
      <alignment wrapText="1"/>
    </xf>
    <xf numFmtId="0" fontId="23" fillId="11" borderId="1" xfId="0" applyFont="1" applyFill="1" applyBorder="1" applyAlignment="1">
      <alignment horizontal="left" vertical="center" wrapText="1"/>
    </xf>
    <xf numFmtId="0" fontId="23" fillId="11" borderId="1" xfId="0" applyFont="1" applyFill="1" applyBorder="1" applyAlignment="1">
      <alignment horizontal="right" vertical="center" wrapText="1"/>
    </xf>
    <xf numFmtId="0" fontId="36" fillId="11" borderId="1" xfId="0" applyFont="1" applyFill="1" applyBorder="1" applyAlignment="1">
      <alignment horizontal="center" vertical="top"/>
    </xf>
    <xf numFmtId="49" fontId="38" fillId="11" borderId="1" xfId="0" applyNumberFormat="1" applyFont="1" applyFill="1" applyBorder="1" applyAlignment="1">
      <alignment vertical="center" wrapText="1"/>
    </xf>
    <xf numFmtId="49" fontId="38" fillId="11" borderId="1" xfId="0" applyNumberFormat="1" applyFont="1" applyFill="1" applyBorder="1" applyAlignment="1">
      <alignment horizontal="center" vertical="center" wrapText="1"/>
    </xf>
    <xf numFmtId="0" fontId="38" fillId="11" borderId="1" xfId="0" applyFont="1" applyFill="1" applyBorder="1" applyAlignment="1">
      <alignment horizontal="right" vertical="center"/>
    </xf>
    <xf numFmtId="170" fontId="30" fillId="11" borderId="4" xfId="0" applyNumberFormat="1" applyFont="1" applyFill="1" applyBorder="1" applyAlignment="1">
      <alignment horizontal="right" vertical="center"/>
    </xf>
    <xf numFmtId="170" fontId="30" fillId="11" borderId="6" xfId="0" applyNumberFormat="1" applyFont="1" applyFill="1" applyBorder="1" applyAlignment="1">
      <alignment horizontal="right" vertical="center"/>
    </xf>
    <xf numFmtId="170" fontId="36" fillId="11" borderId="4" xfId="1" applyNumberFormat="1" applyFont="1" applyFill="1" applyBorder="1" applyAlignment="1">
      <alignment horizontal="right" vertical="center"/>
    </xf>
    <xf numFmtId="170" fontId="36" fillId="11" borderId="6" xfId="1" applyNumberFormat="1" applyFont="1" applyFill="1" applyBorder="1" applyAlignment="1">
      <alignment horizontal="right" vertical="center"/>
    </xf>
    <xf numFmtId="2" fontId="21" fillId="0" borderId="0" xfId="0" applyNumberFormat="1" applyFont="1" applyBorder="1" applyAlignment="1">
      <alignment horizontal="center" vertical="center" wrapText="1"/>
    </xf>
  </cellXfs>
  <cellStyles count="58">
    <cellStyle name="A4 Small 210 x 297 mm" xfId="34"/>
    <cellStyle name="Accent" xfId="38"/>
    <cellStyle name="Accent 1" xfId="39"/>
    <cellStyle name="Accent 2" xfId="40"/>
    <cellStyle name="Accent 3" xfId="41"/>
    <cellStyle name="Bad" xfId="42"/>
    <cellStyle name="Comma 2" xfId="3"/>
    <cellStyle name="Comma 2 2" xfId="31"/>
    <cellStyle name="Comma 3" xfId="9"/>
    <cellStyle name="Comma 4" xfId="12"/>
    <cellStyle name="Comma 5" xfId="13"/>
    <cellStyle name="Comma 6" xfId="25"/>
    <cellStyle name="Comma 7" xfId="27"/>
    <cellStyle name="Comma 7 2" xfId="52"/>
    <cellStyle name="Currency 2" xfId="4"/>
    <cellStyle name="Currency 2 2" xfId="32"/>
    <cellStyle name="Currency 3" xfId="14"/>
    <cellStyle name="Currency 3 2" xfId="53"/>
    <cellStyle name="Currency 4" xfId="15"/>
    <cellStyle name="Currency 4 2" xfId="54"/>
    <cellStyle name="Currency 5" xfId="10"/>
    <cellStyle name="Currency 6" xfId="29"/>
    <cellStyle name="Error" xfId="43"/>
    <cellStyle name="Footnote" xfId="44"/>
    <cellStyle name="Heading" xfId="45"/>
    <cellStyle name="Heading 1" xfId="46"/>
    <cellStyle name="Heading 2" xfId="47"/>
    <cellStyle name="Neutral" xfId="48"/>
    <cellStyle name="Normal 10" xfId="55"/>
    <cellStyle name="Normal 2" xfId="2"/>
    <cellStyle name="Normal 2 2" xfId="5"/>
    <cellStyle name="Normal 2 2 2" xfId="8"/>
    <cellStyle name="Normal 3" xfId="16"/>
    <cellStyle name="Normal 3 2" xfId="17"/>
    <cellStyle name="Normal 4" xfId="18"/>
    <cellStyle name="Normal 5" xfId="19"/>
    <cellStyle name="Normal 6" xfId="24"/>
    <cellStyle name="Normal 7" xfId="28"/>
    <cellStyle name="Normal 8" xfId="30"/>
    <cellStyle name="Normalno" xfId="0" builtinId="0"/>
    <cellStyle name="Normalno 2" xfId="20"/>
    <cellStyle name="Normalno 2 2" xfId="21"/>
    <cellStyle name="Normalno 2 3" xfId="7"/>
    <cellStyle name="Normalno 2 4" xfId="26"/>
    <cellStyle name="Normalno 3" xfId="22"/>
    <cellStyle name="Normalno 4" xfId="35"/>
    <cellStyle name="Obično 4 2" xfId="23"/>
    <cellStyle name="Obično_Špranca" xfId="56"/>
    <cellStyle name="Percent 2" xfId="6"/>
    <cellStyle name="Percent 2 2" xfId="33"/>
    <cellStyle name="Percent 3" xfId="11"/>
    <cellStyle name="Postotak 2" xfId="37"/>
    <cellStyle name="Status" xfId="49"/>
    <cellStyle name="Text" xfId="50"/>
    <cellStyle name="Valuta" xfId="1" builtinId="4"/>
    <cellStyle name="Valuta 2" xfId="36"/>
    <cellStyle name="Valuta 3" xfId="57"/>
    <cellStyle name="Warning"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514350</xdr:colOff>
      <xdr:row>288</xdr:row>
      <xdr:rowOff>0</xdr:rowOff>
    </xdr:from>
    <xdr:ext cx="184731" cy="264560"/>
    <xdr:sp macro="" textlink="">
      <xdr:nvSpPr>
        <xdr:cNvPr id="2" name="TextBox 2">
          <a:extLst>
            <a:ext uri="{FF2B5EF4-FFF2-40B4-BE49-F238E27FC236}">
              <a16:creationId xmlns:a16="http://schemas.microsoft.com/office/drawing/2014/main" id="{0EF4044E-8DAC-4346-AB22-C6A84DB5430C}"/>
            </a:ext>
          </a:extLst>
        </xdr:cNvPr>
        <xdr:cNvSpPr txBox="1"/>
      </xdr:nvSpPr>
      <xdr:spPr>
        <a:xfrm>
          <a:off x="2952750"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514350</xdr:colOff>
      <xdr:row>454</xdr:row>
      <xdr:rowOff>0</xdr:rowOff>
    </xdr:from>
    <xdr:ext cx="184731" cy="264560"/>
    <xdr:sp macro="" textlink="">
      <xdr:nvSpPr>
        <xdr:cNvPr id="3" name="TextBox 2">
          <a:extLst>
            <a:ext uri="{FF2B5EF4-FFF2-40B4-BE49-F238E27FC236}">
              <a16:creationId xmlns:a16="http://schemas.microsoft.com/office/drawing/2014/main" id="{05DAE3B6-209A-4E41-9A03-EB85C5A3555A}"/>
            </a:ext>
          </a:extLst>
        </xdr:cNvPr>
        <xdr:cNvSpPr txBox="1"/>
      </xdr:nvSpPr>
      <xdr:spPr>
        <a:xfrm>
          <a:off x="2952750"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514350</xdr:colOff>
      <xdr:row>454</xdr:row>
      <xdr:rowOff>0</xdr:rowOff>
    </xdr:from>
    <xdr:ext cx="184731" cy="264560"/>
    <xdr:sp macro="" textlink="">
      <xdr:nvSpPr>
        <xdr:cNvPr id="4" name="TextBox 2">
          <a:extLst>
            <a:ext uri="{FF2B5EF4-FFF2-40B4-BE49-F238E27FC236}">
              <a16:creationId xmlns:a16="http://schemas.microsoft.com/office/drawing/2014/main" id="{8772F8BA-4D1F-4A93-8F80-8D8E0EC40200}"/>
            </a:ext>
          </a:extLst>
        </xdr:cNvPr>
        <xdr:cNvSpPr txBox="1"/>
      </xdr:nvSpPr>
      <xdr:spPr>
        <a:xfrm>
          <a:off x="295275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514350</xdr:colOff>
      <xdr:row>289</xdr:row>
      <xdr:rowOff>0</xdr:rowOff>
    </xdr:from>
    <xdr:ext cx="184731" cy="264560"/>
    <xdr:sp macro="" textlink="">
      <xdr:nvSpPr>
        <xdr:cNvPr id="5" name="TextBox 2">
          <a:extLst>
            <a:ext uri="{FF2B5EF4-FFF2-40B4-BE49-F238E27FC236}">
              <a16:creationId xmlns:a16="http://schemas.microsoft.com/office/drawing/2014/main" id="{F4FFB6BD-3E18-47C2-87D3-E7A7F6C7C4DD}"/>
            </a:ext>
          </a:extLst>
        </xdr:cNvPr>
        <xdr:cNvSpPr txBox="1"/>
      </xdr:nvSpPr>
      <xdr:spPr>
        <a:xfrm>
          <a:off x="2952750" y="81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514350</xdr:colOff>
      <xdr:row>454</xdr:row>
      <xdr:rowOff>0</xdr:rowOff>
    </xdr:from>
    <xdr:ext cx="184731" cy="264560"/>
    <xdr:sp macro="" textlink="">
      <xdr:nvSpPr>
        <xdr:cNvPr id="6" name="TextBox 2">
          <a:extLst>
            <a:ext uri="{FF2B5EF4-FFF2-40B4-BE49-F238E27FC236}">
              <a16:creationId xmlns:a16="http://schemas.microsoft.com/office/drawing/2014/main" id="{3A7AA7F6-96EC-4EFD-BF85-293882CC973C}"/>
            </a:ext>
          </a:extLst>
        </xdr:cNvPr>
        <xdr:cNvSpPr txBox="1"/>
      </xdr:nvSpPr>
      <xdr:spPr>
        <a:xfrm>
          <a:off x="295275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514350</xdr:colOff>
      <xdr:row>454</xdr:row>
      <xdr:rowOff>0</xdr:rowOff>
    </xdr:from>
    <xdr:ext cx="184731" cy="264560"/>
    <xdr:sp macro="" textlink="">
      <xdr:nvSpPr>
        <xdr:cNvPr id="7" name="TextBox 2">
          <a:extLst>
            <a:ext uri="{FF2B5EF4-FFF2-40B4-BE49-F238E27FC236}">
              <a16:creationId xmlns:a16="http://schemas.microsoft.com/office/drawing/2014/main" id="{A5081696-B23F-42E9-AC55-AE2FBA4B1165}"/>
            </a:ext>
          </a:extLst>
        </xdr:cNvPr>
        <xdr:cNvSpPr txBox="1"/>
      </xdr:nvSpPr>
      <xdr:spPr>
        <a:xfrm>
          <a:off x="295275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514350</xdr:colOff>
      <xdr:row>454</xdr:row>
      <xdr:rowOff>0</xdr:rowOff>
    </xdr:from>
    <xdr:ext cx="184731" cy="264560"/>
    <xdr:sp macro="" textlink="">
      <xdr:nvSpPr>
        <xdr:cNvPr id="8" name="TextBox 2">
          <a:extLst>
            <a:ext uri="{FF2B5EF4-FFF2-40B4-BE49-F238E27FC236}">
              <a16:creationId xmlns:a16="http://schemas.microsoft.com/office/drawing/2014/main" id="{8B8080F0-D81E-485F-9E41-A0C83586CB57}"/>
            </a:ext>
          </a:extLst>
        </xdr:cNvPr>
        <xdr:cNvSpPr txBox="1"/>
      </xdr:nvSpPr>
      <xdr:spPr>
        <a:xfrm>
          <a:off x="295275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514350</xdr:colOff>
      <xdr:row>302</xdr:row>
      <xdr:rowOff>0</xdr:rowOff>
    </xdr:from>
    <xdr:ext cx="184731" cy="264560"/>
    <xdr:sp macro="" textlink="">
      <xdr:nvSpPr>
        <xdr:cNvPr id="10" name="TextBox 2">
          <a:extLst>
            <a:ext uri="{FF2B5EF4-FFF2-40B4-BE49-F238E27FC236}">
              <a16:creationId xmlns:a16="http://schemas.microsoft.com/office/drawing/2014/main" id="{621F1171-B73D-4980-B2ED-FC8ABCB26032}"/>
            </a:ext>
          </a:extLst>
        </xdr:cNvPr>
        <xdr:cNvSpPr txBox="1"/>
      </xdr:nvSpPr>
      <xdr:spPr>
        <a:xfrm>
          <a:off x="5133975" y="1504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514350</xdr:colOff>
      <xdr:row>329</xdr:row>
      <xdr:rowOff>0</xdr:rowOff>
    </xdr:from>
    <xdr:ext cx="184731" cy="264560"/>
    <xdr:sp macro="" textlink="">
      <xdr:nvSpPr>
        <xdr:cNvPr id="11" name="TextBox 2">
          <a:extLst>
            <a:ext uri="{FF2B5EF4-FFF2-40B4-BE49-F238E27FC236}">
              <a16:creationId xmlns:a16="http://schemas.microsoft.com/office/drawing/2014/main" id="{7C090071-9B02-471F-A2A3-FAE1F4BBAD76}"/>
            </a:ext>
          </a:extLst>
        </xdr:cNvPr>
        <xdr:cNvSpPr txBox="1"/>
      </xdr:nvSpPr>
      <xdr:spPr>
        <a:xfrm>
          <a:off x="5133975" y="1592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514350</xdr:colOff>
      <xdr:row>307</xdr:row>
      <xdr:rowOff>0</xdr:rowOff>
    </xdr:from>
    <xdr:ext cx="184731" cy="264560"/>
    <xdr:sp macro="" textlink="">
      <xdr:nvSpPr>
        <xdr:cNvPr id="12" name="TextBox 2">
          <a:extLst>
            <a:ext uri="{FF2B5EF4-FFF2-40B4-BE49-F238E27FC236}">
              <a16:creationId xmlns:a16="http://schemas.microsoft.com/office/drawing/2014/main" id="{3205D1A5-C4A5-42F5-9D30-12135FEFE149}"/>
            </a:ext>
          </a:extLst>
        </xdr:cNvPr>
        <xdr:cNvSpPr txBox="1"/>
      </xdr:nvSpPr>
      <xdr:spPr>
        <a:xfrm>
          <a:off x="5133975" y="1516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514350</xdr:colOff>
      <xdr:row>319</xdr:row>
      <xdr:rowOff>0</xdr:rowOff>
    </xdr:from>
    <xdr:ext cx="184731" cy="264560"/>
    <xdr:sp macro="" textlink="">
      <xdr:nvSpPr>
        <xdr:cNvPr id="13" name="TextBox 2">
          <a:extLst>
            <a:ext uri="{FF2B5EF4-FFF2-40B4-BE49-F238E27FC236}">
              <a16:creationId xmlns:a16="http://schemas.microsoft.com/office/drawing/2014/main" id="{28512A3E-50A7-4398-8E52-977EABD77FBF}"/>
            </a:ext>
          </a:extLst>
        </xdr:cNvPr>
        <xdr:cNvSpPr txBox="1"/>
      </xdr:nvSpPr>
      <xdr:spPr>
        <a:xfrm>
          <a:off x="5133975" y="1568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514350</xdr:colOff>
      <xdr:row>438</xdr:row>
      <xdr:rowOff>0</xdr:rowOff>
    </xdr:from>
    <xdr:ext cx="184731" cy="264560"/>
    <xdr:sp macro="" textlink="">
      <xdr:nvSpPr>
        <xdr:cNvPr id="14" name="TextBox 2">
          <a:extLst>
            <a:ext uri="{FF2B5EF4-FFF2-40B4-BE49-F238E27FC236}">
              <a16:creationId xmlns:a16="http://schemas.microsoft.com/office/drawing/2014/main" id="{3AB5BC62-8368-4943-B9CB-B040D7FC88D2}"/>
            </a:ext>
          </a:extLst>
        </xdr:cNvPr>
        <xdr:cNvSpPr txBox="1"/>
      </xdr:nvSpPr>
      <xdr:spPr>
        <a:xfrm>
          <a:off x="5133975" y="1618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514350</xdr:colOff>
      <xdr:row>394</xdr:row>
      <xdr:rowOff>0</xdr:rowOff>
    </xdr:from>
    <xdr:ext cx="184731" cy="264560"/>
    <xdr:sp macro="" textlink="">
      <xdr:nvSpPr>
        <xdr:cNvPr id="17" name="TextBox 2">
          <a:extLst>
            <a:ext uri="{FF2B5EF4-FFF2-40B4-BE49-F238E27FC236}">
              <a16:creationId xmlns:a16="http://schemas.microsoft.com/office/drawing/2014/main" id="{14A56E11-99D2-4838-90A7-D2459E767C53}"/>
            </a:ext>
          </a:extLst>
        </xdr:cNvPr>
        <xdr:cNvSpPr txBox="1"/>
      </xdr:nvSpPr>
      <xdr:spPr>
        <a:xfrm>
          <a:off x="5067300" y="1037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514350</xdr:colOff>
      <xdr:row>340</xdr:row>
      <xdr:rowOff>0</xdr:rowOff>
    </xdr:from>
    <xdr:ext cx="184731" cy="264560"/>
    <xdr:sp macro="" textlink="">
      <xdr:nvSpPr>
        <xdr:cNvPr id="18" name="TextBox 2">
          <a:extLst>
            <a:ext uri="{FF2B5EF4-FFF2-40B4-BE49-F238E27FC236}">
              <a16:creationId xmlns:a16="http://schemas.microsoft.com/office/drawing/2014/main" id="{A434AF5E-9137-4131-9B1C-70113C13282F}"/>
            </a:ext>
          </a:extLst>
        </xdr:cNvPr>
        <xdr:cNvSpPr txBox="1"/>
      </xdr:nvSpPr>
      <xdr:spPr>
        <a:xfrm>
          <a:off x="5067300"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514350</xdr:colOff>
      <xdr:row>434</xdr:row>
      <xdr:rowOff>0</xdr:rowOff>
    </xdr:from>
    <xdr:ext cx="184731" cy="264560"/>
    <xdr:sp macro="" textlink="">
      <xdr:nvSpPr>
        <xdr:cNvPr id="19" name="TextBox 2">
          <a:extLst>
            <a:ext uri="{FF2B5EF4-FFF2-40B4-BE49-F238E27FC236}">
              <a16:creationId xmlns:a16="http://schemas.microsoft.com/office/drawing/2014/main" id="{80EBC083-0239-4CAF-B353-74F2F1B43E89}"/>
            </a:ext>
          </a:extLst>
        </xdr:cNvPr>
        <xdr:cNvSpPr txBox="1"/>
      </xdr:nvSpPr>
      <xdr:spPr>
        <a:xfrm>
          <a:off x="5067300" y="1087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514350</xdr:colOff>
      <xdr:row>403</xdr:row>
      <xdr:rowOff>0</xdr:rowOff>
    </xdr:from>
    <xdr:ext cx="184731" cy="264560"/>
    <xdr:sp macro="" textlink="">
      <xdr:nvSpPr>
        <xdr:cNvPr id="20" name="TextBox 2">
          <a:extLst>
            <a:ext uri="{FF2B5EF4-FFF2-40B4-BE49-F238E27FC236}">
              <a16:creationId xmlns:a16="http://schemas.microsoft.com/office/drawing/2014/main" id="{AAD53F55-2470-421F-9C1A-89AF1DB90142}"/>
            </a:ext>
          </a:extLst>
        </xdr:cNvPr>
        <xdr:cNvSpPr txBox="1"/>
      </xdr:nvSpPr>
      <xdr:spPr>
        <a:xfrm>
          <a:off x="5067300" y="1062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2"/>
  <sheetViews>
    <sheetView tabSelected="1" view="pageLayout" topLeftCell="A13" zoomScale="175" zoomScaleNormal="100" zoomScalePageLayoutView="175" workbookViewId="0">
      <selection activeCell="A16" sqref="A16"/>
    </sheetView>
  </sheetViews>
  <sheetFormatPr defaultRowHeight="15"/>
  <sheetData>
    <row r="4" spans="1:9" ht="15.75">
      <c r="A4" s="88" t="s">
        <v>185</v>
      </c>
      <c r="B4" s="88"/>
      <c r="C4" s="88"/>
      <c r="D4" s="88"/>
      <c r="E4" s="88"/>
      <c r="F4" s="88"/>
      <c r="G4" s="88"/>
      <c r="H4" s="88"/>
      <c r="I4" s="88"/>
    </row>
    <row r="6" spans="1:9">
      <c r="A6" s="89" t="s">
        <v>186</v>
      </c>
      <c r="B6" s="89"/>
      <c r="C6" s="89"/>
      <c r="D6" s="89"/>
      <c r="E6" s="89"/>
      <c r="F6" s="89"/>
      <c r="G6" s="89"/>
      <c r="H6" s="89"/>
      <c r="I6" s="89"/>
    </row>
    <row r="7" spans="1:9">
      <c r="A7" s="90"/>
      <c r="B7" s="90"/>
      <c r="C7" s="90"/>
      <c r="D7" s="90"/>
      <c r="E7" s="90"/>
      <c r="F7" s="90"/>
      <c r="G7" s="90"/>
      <c r="H7" s="90"/>
      <c r="I7" s="90"/>
    </row>
    <row r="8" spans="1:9">
      <c r="A8" s="89" t="s">
        <v>187</v>
      </c>
      <c r="B8" s="89"/>
      <c r="C8" s="89"/>
      <c r="D8" s="89"/>
      <c r="E8" s="89"/>
      <c r="F8" s="89"/>
      <c r="G8" s="89"/>
      <c r="H8" s="89"/>
      <c r="I8" s="89"/>
    </row>
    <row r="9" spans="1:9">
      <c r="A9" s="90"/>
      <c r="B9" s="90"/>
      <c r="C9" s="90"/>
      <c r="D9" s="90"/>
      <c r="E9" s="90"/>
      <c r="F9" s="90"/>
      <c r="G9" s="90"/>
      <c r="H9" s="90"/>
      <c r="I9" s="90"/>
    </row>
    <row r="10" spans="1:9">
      <c r="A10" s="91" t="s">
        <v>188</v>
      </c>
      <c r="B10" s="91"/>
      <c r="C10" s="91"/>
      <c r="D10" s="91"/>
      <c r="E10" s="91"/>
      <c r="F10" s="91"/>
      <c r="G10" s="91"/>
      <c r="H10" s="91"/>
      <c r="I10" s="91"/>
    </row>
    <row r="11" spans="1:9">
      <c r="A11" s="90"/>
      <c r="B11" s="90"/>
      <c r="C11" s="90"/>
      <c r="D11" s="90"/>
      <c r="E11" s="90"/>
      <c r="F11" s="90"/>
      <c r="G11" s="90"/>
      <c r="H11" s="90"/>
      <c r="I11" s="90"/>
    </row>
    <row r="12" spans="1:9">
      <c r="A12" s="98"/>
      <c r="B12" s="98"/>
      <c r="C12" s="98"/>
      <c r="D12" s="98"/>
      <c r="E12" s="98"/>
      <c r="F12" s="98"/>
      <c r="G12" s="98"/>
      <c r="H12" s="98"/>
      <c r="I12" s="98"/>
    </row>
    <row r="13" spans="1:9" ht="52.35" customHeight="1">
      <c r="A13" s="99" t="s">
        <v>189</v>
      </c>
      <c r="B13" s="99"/>
      <c r="C13" s="99"/>
      <c r="D13" s="99"/>
      <c r="E13" s="99"/>
      <c r="F13" s="99"/>
      <c r="G13" s="99"/>
      <c r="H13" s="99"/>
      <c r="I13" s="99"/>
    </row>
    <row r="14" spans="1:9">
      <c r="A14" s="91" t="s">
        <v>209</v>
      </c>
      <c r="B14" s="91"/>
      <c r="C14" s="91"/>
      <c r="D14" s="91"/>
      <c r="E14" s="91"/>
      <c r="F14" s="91"/>
      <c r="G14" s="91"/>
      <c r="H14" s="91"/>
      <c r="I14" s="91"/>
    </row>
    <row r="15" spans="1:9">
      <c r="A15" s="98"/>
      <c r="B15" s="98"/>
      <c r="C15" s="98"/>
      <c r="D15" s="98"/>
      <c r="E15" s="98"/>
      <c r="F15" s="98"/>
      <c r="G15" s="98"/>
      <c r="H15" s="98"/>
      <c r="I15" s="98"/>
    </row>
    <row r="16" spans="1:9">
      <c r="A16" s="100" t="s">
        <v>190</v>
      </c>
      <c r="B16" s="98"/>
      <c r="C16" s="98"/>
      <c r="D16" s="98"/>
      <c r="E16" s="98"/>
      <c r="F16" s="98"/>
      <c r="G16" s="98"/>
      <c r="H16" s="98"/>
      <c r="I16" s="98"/>
    </row>
    <row r="17" spans="1:9">
      <c r="A17" s="98" t="s">
        <v>191</v>
      </c>
      <c r="B17" s="98"/>
      <c r="C17" s="98"/>
      <c r="D17" s="98"/>
      <c r="E17" s="98"/>
      <c r="F17" s="98"/>
      <c r="G17" s="98"/>
      <c r="H17" s="98"/>
      <c r="I17" s="98"/>
    </row>
    <row r="18" spans="1:9">
      <c r="A18" s="101" t="s">
        <v>193</v>
      </c>
      <c r="B18" s="101"/>
      <c r="C18" s="98"/>
      <c r="D18" s="98"/>
      <c r="E18" s="98"/>
      <c r="F18" s="98"/>
      <c r="G18" s="98"/>
      <c r="H18" s="98"/>
      <c r="I18" s="98"/>
    </row>
    <row r="19" spans="1:9">
      <c r="A19" s="101" t="s">
        <v>194</v>
      </c>
      <c r="B19" s="101"/>
      <c r="C19" s="98"/>
      <c r="D19" s="98"/>
      <c r="E19" s="98"/>
      <c r="F19" s="98"/>
      <c r="G19" s="98"/>
      <c r="H19" s="98"/>
      <c r="I19" s="98"/>
    </row>
    <row r="20" spans="1:9">
      <c r="A20" s="101" t="s">
        <v>195</v>
      </c>
      <c r="B20" s="103"/>
    </row>
    <row r="21" spans="1:9" ht="22.35" customHeight="1">
      <c r="A21" s="102" t="s">
        <v>196</v>
      </c>
      <c r="B21" s="103"/>
    </row>
    <row r="22" spans="1:9" ht="63.75" customHeight="1">
      <c r="A22" s="99" t="s">
        <v>192</v>
      </c>
      <c r="B22" s="99"/>
      <c r="C22" s="99"/>
      <c r="D22" s="99"/>
      <c r="E22" s="99"/>
      <c r="F22" s="99"/>
      <c r="G22" s="99"/>
      <c r="H22" s="99"/>
      <c r="I22" s="99"/>
    </row>
  </sheetData>
  <sheetProtection algorithmName="SHA-512" hashValue="LxT0oJavHyo3fsy/UplGFgTgfOuB/J7XkpcCMpLbRxnapAtU/KG1rA+0OjwLvqRFSA+XDZDQNbEe0s+QSSMrog==" saltValue="n8hNCpOy4BpmOYxFFsIjxw==" spinCount="100000" sheet="1" objects="1" scenarios="1"/>
  <mergeCells count="7">
    <mergeCell ref="A14:I14"/>
    <mergeCell ref="A13:I13"/>
    <mergeCell ref="A22:I22"/>
    <mergeCell ref="A4:I4"/>
    <mergeCell ref="A6:I6"/>
    <mergeCell ref="A8:I8"/>
    <mergeCell ref="A10:I10"/>
  </mergeCells>
  <pageMargins left="0.7" right="0.7" top="0.75" bottom="0.75" header="0.3" footer="0.3"/>
  <pageSetup paperSize="9" orientation="portrait" verticalDpi="0" r:id="rId1"/>
  <headerFooter>
    <oddHeader xml:space="preserve">&amp;C&amp;"-,Podebljano"ENERGETSKI UČINKOVITA I EKOLOŠKA JAVNA RASVJETA
 NA PODRUČJU GRADA GOSPIĆA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0"/>
  <sheetViews>
    <sheetView view="pageLayout" topLeftCell="A19" zoomScale="130" zoomScaleNormal="100" zoomScalePageLayoutView="130" workbookViewId="0">
      <selection activeCell="B31" sqref="B31"/>
    </sheetView>
  </sheetViews>
  <sheetFormatPr defaultRowHeight="15"/>
  <cols>
    <col min="1" max="1" width="7.7109375" style="87" customWidth="1"/>
    <col min="2" max="2" width="43.85546875" style="28" customWidth="1"/>
    <col min="3" max="3" width="8.5703125" style="29" customWidth="1"/>
    <col min="4" max="4" width="8.140625" style="30" customWidth="1"/>
    <col min="5" max="5" width="12.85546875" style="31" customWidth="1"/>
    <col min="6" max="6" width="18" style="31" customWidth="1"/>
    <col min="8" max="8" width="24.42578125" bestFit="1" customWidth="1"/>
    <col min="16" max="16384" width="9.140625" style="24"/>
  </cols>
  <sheetData>
    <row r="1" spans="1:15">
      <c r="A1" s="104" t="s">
        <v>199</v>
      </c>
      <c r="B1" s="104" t="s">
        <v>35</v>
      </c>
      <c r="C1" s="105" t="s">
        <v>34</v>
      </c>
      <c r="D1" s="106" t="s">
        <v>0</v>
      </c>
      <c r="E1" s="107" t="s">
        <v>197</v>
      </c>
      <c r="F1" s="108" t="s">
        <v>198</v>
      </c>
    </row>
    <row r="2" spans="1:15" ht="23.25" customHeight="1">
      <c r="A2" s="104"/>
      <c r="B2" s="104"/>
      <c r="C2" s="109"/>
      <c r="D2" s="106"/>
      <c r="E2" s="107"/>
      <c r="F2" s="108"/>
    </row>
    <row r="3" spans="1:15" s="25" customFormat="1">
      <c r="A3" s="110" t="s">
        <v>200</v>
      </c>
      <c r="B3" s="111">
        <v>2</v>
      </c>
      <c r="C3" s="112">
        <v>3</v>
      </c>
      <c r="D3" s="113">
        <v>4</v>
      </c>
      <c r="E3" s="112">
        <v>5</v>
      </c>
      <c r="F3" s="112" t="s">
        <v>201</v>
      </c>
      <c r="G3"/>
      <c r="H3"/>
      <c r="I3"/>
      <c r="J3"/>
      <c r="K3"/>
      <c r="L3"/>
      <c r="M3"/>
      <c r="N3"/>
      <c r="O3"/>
    </row>
    <row r="4" spans="1:15" s="25" customFormat="1">
      <c r="A4" s="114"/>
      <c r="B4" s="115"/>
      <c r="C4" s="116"/>
      <c r="D4" s="117"/>
      <c r="E4" s="116"/>
      <c r="F4" s="116"/>
      <c r="G4"/>
      <c r="H4"/>
      <c r="I4"/>
      <c r="J4"/>
      <c r="K4"/>
      <c r="L4"/>
      <c r="M4"/>
      <c r="N4"/>
      <c r="O4"/>
    </row>
    <row r="5" spans="1:15">
      <c r="A5" s="121" t="s">
        <v>62</v>
      </c>
      <c r="B5" s="122"/>
      <c r="C5" s="122"/>
      <c r="D5" s="122"/>
      <c r="E5" s="122"/>
      <c r="F5" s="123"/>
    </row>
    <row r="6" spans="1:15" s="26" customFormat="1">
      <c r="A6" s="124"/>
      <c r="B6" s="69"/>
      <c r="C6" s="4"/>
      <c r="D6" s="5"/>
      <c r="E6" s="5"/>
      <c r="F6" s="5"/>
      <c r="G6"/>
      <c r="H6"/>
      <c r="I6"/>
      <c r="J6"/>
      <c r="K6"/>
      <c r="L6"/>
      <c r="M6"/>
      <c r="N6"/>
      <c r="O6"/>
    </row>
    <row r="7" spans="1:15" s="26" customFormat="1" ht="38.25" customHeight="1">
      <c r="A7" s="76" t="s">
        <v>33</v>
      </c>
      <c r="B7" s="51" t="s">
        <v>73</v>
      </c>
      <c r="C7" s="6"/>
      <c r="D7" s="7"/>
      <c r="E7" s="7"/>
      <c r="F7" s="7"/>
      <c r="G7"/>
      <c r="H7"/>
      <c r="I7"/>
      <c r="J7"/>
      <c r="K7"/>
      <c r="L7"/>
      <c r="M7"/>
      <c r="N7"/>
      <c r="O7"/>
    </row>
    <row r="8" spans="1:15" s="26" customFormat="1">
      <c r="A8" s="77"/>
      <c r="B8" s="52" t="s">
        <v>32</v>
      </c>
      <c r="C8" s="6"/>
      <c r="D8" s="7"/>
      <c r="E8" s="7"/>
      <c r="F8" s="7"/>
      <c r="G8"/>
      <c r="H8"/>
      <c r="I8"/>
      <c r="J8"/>
      <c r="K8"/>
      <c r="L8"/>
      <c r="M8"/>
      <c r="N8"/>
      <c r="O8"/>
    </row>
    <row r="9" spans="1:15" s="26" customFormat="1" ht="38.25">
      <c r="A9" s="77"/>
      <c r="B9" s="52" t="s">
        <v>154</v>
      </c>
      <c r="C9" s="6"/>
      <c r="D9" s="7"/>
      <c r="E9" s="7"/>
      <c r="F9" s="7"/>
      <c r="G9"/>
      <c r="H9"/>
      <c r="I9"/>
      <c r="J9"/>
      <c r="K9"/>
      <c r="L9"/>
      <c r="M9"/>
      <c r="N9"/>
      <c r="O9"/>
    </row>
    <row r="10" spans="1:15" ht="25.5">
      <c r="A10" s="78"/>
      <c r="B10" s="58" t="s">
        <v>151</v>
      </c>
      <c r="C10" s="8"/>
      <c r="D10" s="8"/>
      <c r="E10" s="10"/>
      <c r="F10" s="11"/>
    </row>
    <row r="11" spans="1:15" ht="25.5">
      <c r="A11" s="78"/>
      <c r="B11" s="59" t="s">
        <v>31</v>
      </c>
      <c r="C11" s="8"/>
      <c r="D11" s="8"/>
      <c r="E11" s="10"/>
      <c r="F11" s="11"/>
    </row>
    <row r="12" spans="1:15">
      <c r="A12" s="78"/>
      <c r="B12" s="12" t="s">
        <v>147</v>
      </c>
      <c r="C12" s="8"/>
      <c r="D12" s="8"/>
      <c r="E12" s="10"/>
      <c r="F12" s="11"/>
    </row>
    <row r="13" spans="1:15" ht="25.5">
      <c r="A13" s="78"/>
      <c r="B13" s="12" t="s">
        <v>29</v>
      </c>
      <c r="C13" s="8"/>
      <c r="D13" s="8"/>
      <c r="E13" s="10"/>
      <c r="F13" s="11"/>
    </row>
    <row r="14" spans="1:15">
      <c r="A14" s="78"/>
      <c r="B14" s="12" t="s">
        <v>28</v>
      </c>
      <c r="C14" s="8"/>
      <c r="D14" s="8"/>
      <c r="E14" s="10"/>
      <c r="F14" s="11"/>
    </row>
    <row r="15" spans="1:15" ht="25.5">
      <c r="A15" s="78"/>
      <c r="B15" s="13" t="s">
        <v>74</v>
      </c>
      <c r="C15" s="8"/>
      <c r="D15" s="8"/>
      <c r="E15" s="10"/>
      <c r="F15" s="11"/>
    </row>
    <row r="16" spans="1:15">
      <c r="A16" s="78"/>
      <c r="B16" s="14" t="s">
        <v>27</v>
      </c>
      <c r="C16" s="8"/>
      <c r="D16" s="8"/>
      <c r="E16" s="10"/>
      <c r="F16" s="11"/>
    </row>
    <row r="17" spans="1:15" ht="38.25">
      <c r="A17" s="78"/>
      <c r="B17" s="13" t="s">
        <v>26</v>
      </c>
      <c r="C17" s="8"/>
      <c r="D17" s="8"/>
      <c r="E17" s="10"/>
      <c r="F17" s="11"/>
    </row>
    <row r="18" spans="1:15" ht="25.5">
      <c r="A18" s="78"/>
      <c r="B18" s="12" t="s">
        <v>25</v>
      </c>
      <c r="C18" s="8"/>
      <c r="D18" s="8"/>
      <c r="E18" s="10"/>
      <c r="F18" s="11"/>
    </row>
    <row r="19" spans="1:15" ht="25.5">
      <c r="A19" s="78"/>
      <c r="B19" s="12" t="s">
        <v>24</v>
      </c>
      <c r="C19" s="8"/>
      <c r="D19" s="8"/>
      <c r="E19" s="10"/>
      <c r="F19" s="11"/>
    </row>
    <row r="20" spans="1:15" ht="25.5">
      <c r="A20" s="78"/>
      <c r="B20" s="12" t="s">
        <v>23</v>
      </c>
      <c r="C20" s="8"/>
      <c r="D20" s="8"/>
      <c r="E20" s="10"/>
      <c r="F20" s="11"/>
    </row>
    <row r="21" spans="1:15">
      <c r="A21" s="78"/>
      <c r="B21" s="12" t="s">
        <v>22</v>
      </c>
      <c r="C21" s="8"/>
      <c r="D21" s="8"/>
      <c r="E21" s="10"/>
      <c r="F21" s="11"/>
    </row>
    <row r="22" spans="1:15">
      <c r="A22" s="78"/>
      <c r="B22" s="12" t="s">
        <v>148</v>
      </c>
      <c r="C22" s="8"/>
      <c r="D22" s="8"/>
      <c r="E22" s="10"/>
      <c r="F22" s="11"/>
    </row>
    <row r="23" spans="1:15">
      <c r="A23" s="78"/>
      <c r="B23" s="12" t="s">
        <v>21</v>
      </c>
      <c r="C23" s="8"/>
      <c r="D23" s="8"/>
      <c r="E23" s="10"/>
      <c r="F23" s="11"/>
    </row>
    <row r="24" spans="1:15" ht="38.25">
      <c r="A24" s="78"/>
      <c r="B24" s="12" t="s">
        <v>20</v>
      </c>
      <c r="C24" s="8"/>
      <c r="D24" s="8"/>
      <c r="E24" s="10"/>
      <c r="F24" s="11"/>
    </row>
    <row r="25" spans="1:15" ht="25.5">
      <c r="A25" s="78"/>
      <c r="B25" s="12" t="s">
        <v>19</v>
      </c>
      <c r="C25" s="8"/>
      <c r="D25" s="8"/>
      <c r="E25" s="10"/>
      <c r="F25" s="11"/>
    </row>
    <row r="26" spans="1:15">
      <c r="A26" s="78"/>
      <c r="B26" s="12" t="s">
        <v>18</v>
      </c>
      <c r="C26" s="8"/>
      <c r="D26" s="8"/>
      <c r="E26" s="10"/>
      <c r="F26" s="11"/>
    </row>
    <row r="27" spans="1:15">
      <c r="A27" s="78"/>
      <c r="B27" s="12" t="s">
        <v>17</v>
      </c>
      <c r="C27" s="8"/>
      <c r="D27" s="8"/>
      <c r="E27" s="10"/>
      <c r="F27" s="11"/>
    </row>
    <row r="28" spans="1:15" ht="38.25">
      <c r="A28" s="78"/>
      <c r="B28" s="12" t="s">
        <v>115</v>
      </c>
      <c r="C28" s="8"/>
      <c r="D28" s="8"/>
      <c r="E28" s="10"/>
      <c r="F28" s="11"/>
    </row>
    <row r="29" spans="1:15" ht="25.5">
      <c r="A29" s="78"/>
      <c r="B29" s="12" t="s">
        <v>38</v>
      </c>
      <c r="C29" s="8"/>
      <c r="D29" s="8"/>
      <c r="E29" s="10"/>
      <c r="F29" s="11"/>
    </row>
    <row r="30" spans="1:15" ht="25.5">
      <c r="A30" s="78"/>
      <c r="B30" s="12" t="s">
        <v>39</v>
      </c>
      <c r="C30" s="8"/>
      <c r="D30" s="8"/>
      <c r="E30" s="10"/>
      <c r="F30" s="11"/>
    </row>
    <row r="31" spans="1:15" ht="38.25">
      <c r="A31" s="78"/>
      <c r="B31" s="12" t="s">
        <v>16</v>
      </c>
      <c r="C31" s="8"/>
      <c r="D31" s="8"/>
      <c r="E31" s="10"/>
      <c r="F31" s="11"/>
    </row>
    <row r="32" spans="1:15" s="26" customFormat="1" ht="39.75" customHeight="1">
      <c r="A32" s="77"/>
      <c r="B32" s="61" t="s">
        <v>15</v>
      </c>
      <c r="C32" s="6"/>
      <c r="D32" s="7"/>
      <c r="E32" s="7"/>
      <c r="F32" s="7"/>
      <c r="G32"/>
      <c r="H32"/>
      <c r="I32"/>
      <c r="J32"/>
      <c r="K32"/>
      <c r="L32"/>
      <c r="M32"/>
      <c r="N32"/>
      <c r="O32"/>
    </row>
    <row r="33" spans="1:15" s="26" customFormat="1" ht="37.5" customHeight="1">
      <c r="A33" s="77"/>
      <c r="B33" s="48" t="s">
        <v>61</v>
      </c>
      <c r="C33" s="45" t="s">
        <v>14</v>
      </c>
      <c r="D33" s="46">
        <v>144</v>
      </c>
      <c r="E33" s="44"/>
      <c r="F33" s="47">
        <f>D33*E33</f>
        <v>0</v>
      </c>
      <c r="G33"/>
      <c r="H33"/>
      <c r="I33"/>
      <c r="J33"/>
      <c r="K33"/>
      <c r="L33"/>
      <c r="M33"/>
      <c r="N33"/>
      <c r="O33"/>
    </row>
    <row r="34" spans="1:15" s="26" customFormat="1">
      <c r="A34" s="124"/>
      <c r="B34" s="69"/>
      <c r="C34" s="4"/>
      <c r="D34" s="5"/>
      <c r="E34" s="5"/>
      <c r="F34" s="5"/>
      <c r="G34"/>
      <c r="H34"/>
      <c r="I34"/>
      <c r="J34"/>
      <c r="K34"/>
      <c r="L34"/>
      <c r="M34"/>
      <c r="N34"/>
      <c r="O34"/>
    </row>
    <row r="35" spans="1:15" s="26" customFormat="1" ht="38.25">
      <c r="A35" s="76" t="s">
        <v>63</v>
      </c>
      <c r="B35" s="51" t="s">
        <v>75</v>
      </c>
      <c r="C35" s="6"/>
      <c r="D35" s="7"/>
      <c r="E35" s="7"/>
      <c r="F35" s="7"/>
      <c r="G35"/>
      <c r="H35"/>
      <c r="I35"/>
      <c r="J35"/>
      <c r="K35"/>
      <c r="L35"/>
      <c r="M35"/>
      <c r="N35"/>
      <c r="O35"/>
    </row>
    <row r="36" spans="1:15" s="26" customFormat="1">
      <c r="A36" s="77"/>
      <c r="B36" s="52" t="s">
        <v>76</v>
      </c>
      <c r="C36" s="6"/>
      <c r="D36" s="7"/>
      <c r="E36" s="7"/>
      <c r="F36" s="7"/>
      <c r="G36"/>
      <c r="H36"/>
      <c r="I36"/>
      <c r="J36"/>
      <c r="K36"/>
      <c r="L36"/>
      <c r="M36"/>
      <c r="N36"/>
      <c r="O36"/>
    </row>
    <row r="37" spans="1:15" s="26" customFormat="1" ht="38.25">
      <c r="A37" s="77"/>
      <c r="B37" s="52" t="s">
        <v>154</v>
      </c>
      <c r="C37" s="6"/>
      <c r="D37" s="7"/>
      <c r="E37" s="7"/>
      <c r="F37" s="7"/>
      <c r="G37"/>
      <c r="H37"/>
      <c r="I37"/>
      <c r="J37"/>
      <c r="K37"/>
      <c r="L37"/>
      <c r="M37"/>
      <c r="N37"/>
      <c r="O37"/>
    </row>
    <row r="38" spans="1:15" ht="25.5">
      <c r="A38" s="78"/>
      <c r="B38" s="9" t="s">
        <v>152</v>
      </c>
      <c r="C38" s="8"/>
      <c r="D38" s="8"/>
      <c r="E38" s="10"/>
      <c r="F38" s="11"/>
    </row>
    <row r="39" spans="1:15" ht="25.5">
      <c r="A39" s="78"/>
      <c r="B39" s="59" t="s">
        <v>31</v>
      </c>
      <c r="C39" s="8"/>
      <c r="D39" s="8"/>
      <c r="E39" s="10"/>
      <c r="F39" s="11"/>
    </row>
    <row r="40" spans="1:15">
      <c r="A40" s="78"/>
      <c r="B40" s="12" t="s">
        <v>147</v>
      </c>
      <c r="C40" s="8"/>
      <c r="D40" s="8"/>
      <c r="E40" s="10"/>
      <c r="F40" s="11"/>
    </row>
    <row r="41" spans="1:15" ht="25.5">
      <c r="A41" s="78"/>
      <c r="B41" s="12" t="s">
        <v>29</v>
      </c>
      <c r="C41" s="8"/>
      <c r="D41" s="8"/>
      <c r="E41" s="10"/>
      <c r="F41" s="11"/>
    </row>
    <row r="42" spans="1:15">
      <c r="A42" s="78"/>
      <c r="B42" s="12" t="s">
        <v>28</v>
      </c>
      <c r="C42" s="8"/>
      <c r="D42" s="8"/>
      <c r="E42" s="10"/>
      <c r="F42" s="11"/>
    </row>
    <row r="43" spans="1:15" ht="25.5">
      <c r="A43" s="78"/>
      <c r="B43" s="13" t="s">
        <v>74</v>
      </c>
      <c r="C43" s="8"/>
      <c r="D43" s="8"/>
      <c r="E43" s="10"/>
      <c r="F43" s="11"/>
    </row>
    <row r="44" spans="1:15">
      <c r="A44" s="78"/>
      <c r="B44" s="14" t="s">
        <v>27</v>
      </c>
      <c r="C44" s="8"/>
      <c r="D44" s="8"/>
      <c r="E44" s="10"/>
      <c r="F44" s="11"/>
    </row>
    <row r="45" spans="1:15" ht="38.25">
      <c r="A45" s="78"/>
      <c r="B45" s="13" t="s">
        <v>26</v>
      </c>
      <c r="C45" s="8"/>
      <c r="D45" s="8"/>
      <c r="E45" s="10"/>
      <c r="F45" s="11"/>
    </row>
    <row r="46" spans="1:15" ht="25.5">
      <c r="A46" s="78"/>
      <c r="B46" s="12" t="s">
        <v>25</v>
      </c>
      <c r="C46" s="8"/>
      <c r="D46" s="8"/>
      <c r="E46" s="10"/>
      <c r="F46" s="11"/>
    </row>
    <row r="47" spans="1:15" ht="25.5">
      <c r="A47" s="78"/>
      <c r="B47" s="12" t="s">
        <v>24</v>
      </c>
      <c r="C47" s="8"/>
      <c r="D47" s="8"/>
      <c r="E47" s="10"/>
      <c r="F47" s="11"/>
    </row>
    <row r="48" spans="1:15" ht="25.5">
      <c r="A48" s="78"/>
      <c r="B48" s="12" t="s">
        <v>23</v>
      </c>
      <c r="C48" s="8"/>
      <c r="D48" s="8"/>
      <c r="E48" s="10"/>
      <c r="F48" s="11"/>
    </row>
    <row r="49" spans="1:15">
      <c r="A49" s="78"/>
      <c r="B49" s="12" t="s">
        <v>22</v>
      </c>
      <c r="C49" s="8"/>
      <c r="D49" s="8"/>
      <c r="E49" s="10"/>
      <c r="F49" s="11"/>
    </row>
    <row r="50" spans="1:15">
      <c r="A50" s="78"/>
      <c r="B50" s="12" t="s">
        <v>148</v>
      </c>
      <c r="C50" s="8"/>
      <c r="D50" s="8"/>
      <c r="E50" s="10"/>
      <c r="F50" s="11"/>
    </row>
    <row r="51" spans="1:15">
      <c r="A51" s="78"/>
      <c r="B51" s="12" t="s">
        <v>21</v>
      </c>
      <c r="C51" s="8"/>
      <c r="D51" s="8"/>
      <c r="E51" s="10"/>
      <c r="F51" s="11"/>
    </row>
    <row r="52" spans="1:15" ht="38.25">
      <c r="A52" s="78"/>
      <c r="B52" s="12" t="s">
        <v>20</v>
      </c>
      <c r="C52" s="8"/>
      <c r="D52" s="8"/>
      <c r="E52" s="10"/>
      <c r="F52" s="11"/>
    </row>
    <row r="53" spans="1:15" ht="25.5">
      <c r="A53" s="78"/>
      <c r="B53" s="12" t="s">
        <v>19</v>
      </c>
      <c r="C53" s="8"/>
      <c r="D53" s="8"/>
      <c r="E53" s="10"/>
      <c r="F53" s="11"/>
    </row>
    <row r="54" spans="1:15">
      <c r="A54" s="78"/>
      <c r="B54" s="12" t="s">
        <v>18</v>
      </c>
      <c r="C54" s="8"/>
      <c r="D54" s="8"/>
      <c r="E54" s="10"/>
      <c r="F54" s="11"/>
    </row>
    <row r="55" spans="1:15">
      <c r="A55" s="78"/>
      <c r="B55" s="12" t="s">
        <v>17</v>
      </c>
      <c r="C55" s="8"/>
      <c r="D55" s="8"/>
      <c r="E55" s="10"/>
      <c r="F55" s="11"/>
    </row>
    <row r="56" spans="1:15" ht="38.25">
      <c r="A56" s="78"/>
      <c r="B56" s="12" t="s">
        <v>115</v>
      </c>
      <c r="C56" s="8"/>
      <c r="D56" s="8"/>
      <c r="E56" s="10"/>
      <c r="F56" s="11"/>
    </row>
    <row r="57" spans="1:15" ht="25.5">
      <c r="A57" s="78"/>
      <c r="B57" s="12" t="s">
        <v>38</v>
      </c>
      <c r="C57" s="8"/>
      <c r="D57" s="8"/>
      <c r="E57" s="10"/>
      <c r="F57" s="11"/>
    </row>
    <row r="58" spans="1:15" ht="25.5">
      <c r="A58" s="78"/>
      <c r="B58" s="12" t="s">
        <v>39</v>
      </c>
      <c r="C58" s="8"/>
      <c r="D58" s="8"/>
      <c r="E58" s="10"/>
      <c r="F58" s="11"/>
    </row>
    <row r="59" spans="1:15" ht="38.25">
      <c r="A59" s="78"/>
      <c r="B59" s="12" t="s">
        <v>16</v>
      </c>
      <c r="C59" s="8"/>
      <c r="D59" s="8"/>
      <c r="E59" s="10"/>
      <c r="F59" s="11"/>
    </row>
    <row r="60" spans="1:15" s="26" customFormat="1" ht="26.25" customHeight="1">
      <c r="A60" s="77"/>
      <c r="B60" s="61" t="s">
        <v>15</v>
      </c>
      <c r="C60" s="6"/>
      <c r="D60" s="7"/>
      <c r="E60" s="7"/>
      <c r="F60" s="7"/>
      <c r="G60"/>
      <c r="H60"/>
      <c r="I60"/>
      <c r="J60"/>
      <c r="K60"/>
      <c r="L60"/>
      <c r="M60"/>
      <c r="N60"/>
      <c r="O60"/>
    </row>
    <row r="61" spans="1:15" s="26" customFormat="1" ht="30" customHeight="1">
      <c r="A61" s="77"/>
      <c r="B61" s="48" t="s">
        <v>61</v>
      </c>
      <c r="C61" s="45" t="s">
        <v>14</v>
      </c>
      <c r="D61" s="46">
        <v>16</v>
      </c>
      <c r="E61" s="44"/>
      <c r="F61" s="47">
        <f>D61*E61</f>
        <v>0</v>
      </c>
      <c r="G61"/>
      <c r="H61"/>
      <c r="I61"/>
      <c r="J61"/>
      <c r="K61"/>
      <c r="L61"/>
      <c r="M61"/>
      <c r="N61"/>
      <c r="O61"/>
    </row>
    <row r="62" spans="1:15" s="26" customFormat="1">
      <c r="A62" s="124"/>
      <c r="B62" s="69"/>
      <c r="C62" s="4"/>
      <c r="D62" s="5"/>
      <c r="E62" s="5"/>
      <c r="F62" s="5"/>
      <c r="G62"/>
      <c r="H62"/>
      <c r="I62"/>
      <c r="J62"/>
      <c r="K62"/>
      <c r="L62"/>
      <c r="M62"/>
      <c r="N62"/>
      <c r="O62"/>
    </row>
    <row r="63" spans="1:15" s="26" customFormat="1" ht="38.25">
      <c r="A63" s="76" t="s">
        <v>64</v>
      </c>
      <c r="B63" s="51" t="s">
        <v>69</v>
      </c>
      <c r="C63" s="6"/>
      <c r="D63" s="7"/>
      <c r="E63" s="7"/>
      <c r="F63" s="7"/>
      <c r="G63"/>
      <c r="H63"/>
      <c r="I63"/>
      <c r="J63"/>
      <c r="K63"/>
      <c r="L63"/>
      <c r="M63"/>
      <c r="N63"/>
      <c r="O63"/>
    </row>
    <row r="64" spans="1:15" s="26" customFormat="1">
      <c r="A64" s="77"/>
      <c r="B64" s="52" t="s">
        <v>77</v>
      </c>
      <c r="C64" s="6"/>
      <c r="D64" s="7"/>
      <c r="E64" s="7"/>
      <c r="F64" s="7"/>
      <c r="G64"/>
      <c r="H64"/>
      <c r="I64"/>
      <c r="J64"/>
      <c r="K64"/>
      <c r="L64"/>
      <c r="M64"/>
      <c r="N64"/>
      <c r="O64"/>
    </row>
    <row r="65" spans="1:15" s="26" customFormat="1" ht="38.25">
      <c r="A65" s="77"/>
      <c r="B65" s="52" t="s">
        <v>154</v>
      </c>
      <c r="C65" s="6"/>
      <c r="D65" s="7"/>
      <c r="E65" s="7"/>
      <c r="F65" s="7"/>
      <c r="G65"/>
      <c r="H65"/>
      <c r="I65"/>
      <c r="J65"/>
      <c r="K65"/>
      <c r="L65"/>
      <c r="M65"/>
      <c r="N65"/>
      <c r="O65"/>
    </row>
    <row r="66" spans="1:15" ht="25.5">
      <c r="A66" s="78"/>
      <c r="B66" s="62" t="s">
        <v>152</v>
      </c>
      <c r="C66" s="8"/>
      <c r="D66" s="8"/>
      <c r="E66" s="10"/>
      <c r="F66" s="11"/>
    </row>
    <row r="67" spans="1:15" ht="25.5">
      <c r="A67" s="78"/>
      <c r="B67" s="12" t="s">
        <v>31</v>
      </c>
      <c r="C67" s="8"/>
      <c r="D67" s="8"/>
      <c r="E67" s="10"/>
      <c r="F67" s="11"/>
    </row>
    <row r="68" spans="1:15">
      <c r="A68" s="78"/>
      <c r="B68" s="12" t="s">
        <v>147</v>
      </c>
      <c r="C68" s="8"/>
      <c r="D68" s="8"/>
      <c r="E68" s="10"/>
      <c r="F68" s="11"/>
    </row>
    <row r="69" spans="1:15" ht="25.5">
      <c r="A69" s="78"/>
      <c r="B69" s="12" t="s">
        <v>29</v>
      </c>
      <c r="C69" s="8"/>
      <c r="D69" s="8"/>
      <c r="E69" s="10"/>
      <c r="F69" s="11"/>
    </row>
    <row r="70" spans="1:15">
      <c r="A70" s="78"/>
      <c r="B70" s="12" t="s">
        <v>28</v>
      </c>
      <c r="C70" s="8"/>
      <c r="D70" s="8"/>
      <c r="E70" s="10"/>
      <c r="F70" s="11"/>
    </row>
    <row r="71" spans="1:15" ht="25.5">
      <c r="A71" s="78"/>
      <c r="B71" s="13" t="s">
        <v>74</v>
      </c>
      <c r="C71" s="8"/>
      <c r="D71" s="8"/>
      <c r="E71" s="10"/>
      <c r="F71" s="11"/>
    </row>
    <row r="72" spans="1:15">
      <c r="A72" s="78"/>
      <c r="B72" s="14" t="s">
        <v>27</v>
      </c>
      <c r="C72" s="8"/>
      <c r="D72" s="8"/>
      <c r="E72" s="10"/>
      <c r="F72" s="11"/>
    </row>
    <row r="73" spans="1:15" ht="38.25">
      <c r="A73" s="78"/>
      <c r="B73" s="13" t="s">
        <v>26</v>
      </c>
      <c r="C73" s="8"/>
      <c r="D73" s="8"/>
      <c r="E73" s="10"/>
      <c r="F73" s="11"/>
    </row>
    <row r="74" spans="1:15" ht="25.5">
      <c r="A74" s="78"/>
      <c r="B74" s="12" t="s">
        <v>25</v>
      </c>
      <c r="C74" s="8"/>
      <c r="D74" s="8"/>
      <c r="E74" s="10"/>
      <c r="F74" s="11"/>
    </row>
    <row r="75" spans="1:15" ht="25.5">
      <c r="A75" s="78"/>
      <c r="B75" s="12" t="s">
        <v>24</v>
      </c>
      <c r="C75" s="8"/>
      <c r="D75" s="8"/>
      <c r="E75" s="10"/>
      <c r="F75" s="11"/>
    </row>
    <row r="76" spans="1:15" ht="25.5">
      <c r="A76" s="78"/>
      <c r="B76" s="12" t="s">
        <v>23</v>
      </c>
      <c r="C76" s="8"/>
      <c r="D76" s="8"/>
      <c r="E76" s="10"/>
      <c r="F76" s="11"/>
    </row>
    <row r="77" spans="1:15">
      <c r="A77" s="78"/>
      <c r="B77" s="12" t="s">
        <v>22</v>
      </c>
      <c r="C77" s="8"/>
      <c r="D77" s="8"/>
      <c r="E77" s="10"/>
      <c r="F77" s="11"/>
    </row>
    <row r="78" spans="1:15">
      <c r="A78" s="78"/>
      <c r="B78" s="12" t="s">
        <v>148</v>
      </c>
      <c r="C78" s="8"/>
      <c r="D78" s="8"/>
      <c r="E78" s="10"/>
      <c r="F78" s="11"/>
    </row>
    <row r="79" spans="1:15">
      <c r="A79" s="78"/>
      <c r="B79" s="12" t="s">
        <v>21</v>
      </c>
      <c r="C79" s="8"/>
      <c r="D79" s="8"/>
      <c r="E79" s="10"/>
      <c r="F79" s="11"/>
    </row>
    <row r="80" spans="1:15" ht="38.25">
      <c r="A80" s="78"/>
      <c r="B80" s="12" t="s">
        <v>20</v>
      </c>
      <c r="C80" s="8"/>
      <c r="D80" s="8"/>
      <c r="E80" s="10"/>
      <c r="F80" s="11"/>
    </row>
    <row r="81" spans="1:15" ht="25.5">
      <c r="A81" s="78"/>
      <c r="B81" s="12" t="s">
        <v>19</v>
      </c>
      <c r="C81" s="8"/>
      <c r="D81" s="8"/>
      <c r="E81" s="10"/>
      <c r="F81" s="11"/>
    </row>
    <row r="82" spans="1:15">
      <c r="A82" s="78"/>
      <c r="B82" s="12" t="s">
        <v>18</v>
      </c>
      <c r="C82" s="8"/>
      <c r="D82" s="8"/>
      <c r="E82" s="10"/>
      <c r="F82" s="11"/>
    </row>
    <row r="83" spans="1:15">
      <c r="A83" s="78"/>
      <c r="B83" s="12" t="s">
        <v>17</v>
      </c>
      <c r="C83" s="8"/>
      <c r="D83" s="8"/>
      <c r="E83" s="10"/>
      <c r="F83" s="11"/>
    </row>
    <row r="84" spans="1:15" ht="38.25">
      <c r="A84" s="78"/>
      <c r="B84" s="12" t="s">
        <v>115</v>
      </c>
      <c r="C84" s="8"/>
      <c r="D84" s="8"/>
      <c r="E84" s="10"/>
      <c r="F84" s="11"/>
    </row>
    <row r="85" spans="1:15" ht="25.5">
      <c r="A85" s="78"/>
      <c r="B85" s="12" t="s">
        <v>38</v>
      </c>
      <c r="C85" s="8"/>
      <c r="D85" s="8"/>
      <c r="E85" s="10"/>
      <c r="F85" s="11"/>
    </row>
    <row r="86" spans="1:15" ht="25.5">
      <c r="A86" s="78"/>
      <c r="B86" s="12" t="s">
        <v>39</v>
      </c>
      <c r="C86" s="8"/>
      <c r="D86" s="8"/>
      <c r="E86" s="10"/>
      <c r="F86" s="11"/>
    </row>
    <row r="87" spans="1:15" ht="38.25">
      <c r="A87" s="78"/>
      <c r="B87" s="12" t="s">
        <v>16</v>
      </c>
      <c r="C87" s="8"/>
      <c r="D87" s="8"/>
      <c r="E87" s="10"/>
      <c r="F87" s="11"/>
    </row>
    <row r="88" spans="1:15" s="26" customFormat="1" ht="32.25" customHeight="1">
      <c r="A88" s="77"/>
      <c r="B88" s="61" t="s">
        <v>15</v>
      </c>
      <c r="C88" s="6"/>
      <c r="D88" s="7"/>
      <c r="E88" s="7"/>
      <c r="F88" s="7"/>
      <c r="G88"/>
      <c r="H88"/>
      <c r="I88"/>
      <c r="J88"/>
      <c r="K88"/>
      <c r="L88"/>
      <c r="M88"/>
      <c r="N88"/>
      <c r="O88"/>
    </row>
    <row r="89" spans="1:15" s="26" customFormat="1" ht="31.5" customHeight="1">
      <c r="A89" s="77"/>
      <c r="B89" s="48" t="s">
        <v>61</v>
      </c>
      <c r="C89" s="45" t="s">
        <v>14</v>
      </c>
      <c r="D89" s="46">
        <v>709</v>
      </c>
      <c r="E89" s="44"/>
      <c r="F89" s="47">
        <f>D89*E89</f>
        <v>0</v>
      </c>
      <c r="G89"/>
      <c r="H89"/>
      <c r="I89"/>
      <c r="J89"/>
      <c r="K89"/>
      <c r="L89"/>
      <c r="M89"/>
      <c r="N89"/>
      <c r="O89"/>
    </row>
    <row r="90" spans="1:15" s="26" customFormat="1">
      <c r="A90" s="77"/>
      <c r="B90" s="49"/>
      <c r="C90" s="2"/>
      <c r="D90" s="15"/>
      <c r="E90" s="3"/>
      <c r="F90" s="16"/>
      <c r="G90"/>
      <c r="H90"/>
      <c r="I90"/>
      <c r="J90"/>
      <c r="K90"/>
      <c r="L90"/>
      <c r="M90"/>
      <c r="N90"/>
      <c r="O90"/>
    </row>
    <row r="91" spans="1:15" s="26" customFormat="1" ht="38.25">
      <c r="A91" s="76" t="s">
        <v>65</v>
      </c>
      <c r="B91" s="51" t="s">
        <v>78</v>
      </c>
      <c r="C91" s="6"/>
      <c r="D91" s="7"/>
      <c r="E91" s="7"/>
      <c r="F91" s="7"/>
      <c r="G91"/>
      <c r="H91"/>
      <c r="I91"/>
      <c r="J91"/>
      <c r="K91"/>
      <c r="L91"/>
      <c r="M91"/>
      <c r="N91"/>
      <c r="O91"/>
    </row>
    <row r="92" spans="1:15" s="26" customFormat="1">
      <c r="A92" s="77"/>
      <c r="B92" s="52" t="s">
        <v>79</v>
      </c>
      <c r="C92" s="6"/>
      <c r="D92" s="7"/>
      <c r="E92" s="7"/>
      <c r="F92" s="7"/>
      <c r="G92"/>
      <c r="H92"/>
      <c r="I92"/>
      <c r="J92"/>
      <c r="K92"/>
      <c r="L92"/>
      <c r="M92"/>
      <c r="N92"/>
      <c r="O92"/>
    </row>
    <row r="93" spans="1:15" s="26" customFormat="1" ht="38.25">
      <c r="A93" s="77"/>
      <c r="B93" s="52" t="s">
        <v>154</v>
      </c>
      <c r="C93" s="6"/>
      <c r="D93" s="7"/>
      <c r="E93" s="7"/>
      <c r="F93" s="7"/>
      <c r="G93"/>
      <c r="H93"/>
      <c r="I93"/>
      <c r="J93"/>
      <c r="K93"/>
      <c r="L93"/>
      <c r="M93"/>
      <c r="N93"/>
      <c r="O93"/>
    </row>
    <row r="94" spans="1:15" ht="25.5">
      <c r="A94" s="78"/>
      <c r="B94" s="9" t="s">
        <v>151</v>
      </c>
      <c r="C94" s="8"/>
      <c r="D94" s="8"/>
      <c r="E94" s="10"/>
      <c r="F94" s="11"/>
    </row>
    <row r="95" spans="1:15" ht="25.5">
      <c r="A95" s="78"/>
      <c r="B95" s="12" t="s">
        <v>31</v>
      </c>
      <c r="C95" s="8"/>
      <c r="D95" s="8"/>
      <c r="E95" s="10"/>
      <c r="F95" s="11"/>
    </row>
    <row r="96" spans="1:15">
      <c r="A96" s="78"/>
      <c r="B96" s="12" t="s">
        <v>147</v>
      </c>
      <c r="C96" s="8"/>
      <c r="D96" s="8"/>
      <c r="E96" s="10"/>
      <c r="F96" s="11"/>
    </row>
    <row r="97" spans="1:6" ht="25.5">
      <c r="A97" s="78"/>
      <c r="B97" s="12" t="s">
        <v>30</v>
      </c>
      <c r="C97" s="8"/>
      <c r="D97" s="8"/>
      <c r="E97" s="10"/>
      <c r="F97" s="11"/>
    </row>
    <row r="98" spans="1:6" ht="25.5">
      <c r="A98" s="78"/>
      <c r="B98" s="12" t="s">
        <v>29</v>
      </c>
      <c r="C98" s="8"/>
      <c r="D98" s="8"/>
      <c r="E98" s="10"/>
      <c r="F98" s="11"/>
    </row>
    <row r="99" spans="1:6">
      <c r="A99" s="78"/>
      <c r="B99" s="12" t="s">
        <v>28</v>
      </c>
      <c r="C99" s="8"/>
      <c r="D99" s="8"/>
      <c r="E99" s="10"/>
      <c r="F99" s="11"/>
    </row>
    <row r="100" spans="1:6" ht="25.5">
      <c r="A100" s="78"/>
      <c r="B100" s="13" t="s">
        <v>74</v>
      </c>
      <c r="C100" s="8"/>
      <c r="D100" s="8"/>
      <c r="E100" s="10"/>
      <c r="F100" s="11"/>
    </row>
    <row r="101" spans="1:6">
      <c r="A101" s="78"/>
      <c r="B101" s="14" t="s">
        <v>27</v>
      </c>
      <c r="C101" s="8"/>
      <c r="D101" s="8"/>
      <c r="E101" s="10"/>
      <c r="F101" s="11"/>
    </row>
    <row r="102" spans="1:6" ht="38.25">
      <c r="A102" s="78"/>
      <c r="B102" s="13" t="s">
        <v>26</v>
      </c>
      <c r="C102" s="8"/>
      <c r="D102" s="8"/>
      <c r="E102" s="10"/>
      <c r="F102" s="11"/>
    </row>
    <row r="103" spans="1:6" ht="25.5">
      <c r="A103" s="78"/>
      <c r="B103" s="12" t="s">
        <v>25</v>
      </c>
      <c r="C103" s="8"/>
      <c r="D103" s="8"/>
      <c r="E103" s="10"/>
      <c r="F103" s="11"/>
    </row>
    <row r="104" spans="1:6" ht="25.5">
      <c r="A104" s="78"/>
      <c r="B104" s="12" t="s">
        <v>24</v>
      </c>
      <c r="C104" s="8"/>
      <c r="D104" s="8"/>
      <c r="E104" s="10"/>
      <c r="F104" s="11"/>
    </row>
    <row r="105" spans="1:6" ht="25.5">
      <c r="A105" s="78"/>
      <c r="B105" s="12" t="s">
        <v>23</v>
      </c>
      <c r="C105" s="8"/>
      <c r="D105" s="8"/>
      <c r="E105" s="10"/>
      <c r="F105" s="11"/>
    </row>
    <row r="106" spans="1:6">
      <c r="A106" s="78"/>
      <c r="B106" s="12" t="s">
        <v>22</v>
      </c>
      <c r="C106" s="8"/>
      <c r="D106" s="8"/>
      <c r="E106" s="10"/>
      <c r="F106" s="11"/>
    </row>
    <row r="107" spans="1:6">
      <c r="A107" s="78"/>
      <c r="B107" s="12" t="s">
        <v>148</v>
      </c>
      <c r="C107" s="8"/>
      <c r="D107" s="8"/>
      <c r="E107" s="10"/>
      <c r="F107" s="11"/>
    </row>
    <row r="108" spans="1:6">
      <c r="A108" s="78"/>
      <c r="B108" s="12" t="s">
        <v>21</v>
      </c>
      <c r="C108" s="8"/>
      <c r="D108" s="8"/>
      <c r="E108" s="10"/>
      <c r="F108" s="11"/>
    </row>
    <row r="109" spans="1:6" ht="38.25">
      <c r="A109" s="78"/>
      <c r="B109" s="12" t="s">
        <v>20</v>
      </c>
      <c r="C109" s="8"/>
      <c r="D109" s="8"/>
      <c r="E109" s="10"/>
      <c r="F109" s="11"/>
    </row>
    <row r="110" spans="1:6" ht="25.5">
      <c r="A110" s="78"/>
      <c r="B110" s="12" t="s">
        <v>19</v>
      </c>
      <c r="C110" s="8"/>
      <c r="D110" s="8"/>
      <c r="E110" s="10"/>
      <c r="F110" s="11"/>
    </row>
    <row r="111" spans="1:6">
      <c r="A111" s="78"/>
      <c r="B111" s="12" t="s">
        <v>18</v>
      </c>
      <c r="C111" s="8"/>
      <c r="D111" s="8"/>
      <c r="E111" s="10"/>
      <c r="F111" s="11"/>
    </row>
    <row r="112" spans="1:6">
      <c r="A112" s="78"/>
      <c r="B112" s="12" t="s">
        <v>17</v>
      </c>
      <c r="C112" s="8"/>
      <c r="D112" s="8"/>
      <c r="E112" s="10"/>
      <c r="F112" s="11"/>
    </row>
    <row r="113" spans="1:15" ht="38.25">
      <c r="A113" s="78"/>
      <c r="B113" s="12" t="s">
        <v>115</v>
      </c>
      <c r="C113" s="8"/>
      <c r="D113" s="8"/>
      <c r="E113" s="10"/>
      <c r="F113" s="11"/>
    </row>
    <row r="114" spans="1:15" ht="25.5">
      <c r="A114" s="78"/>
      <c r="B114" s="12" t="s">
        <v>38</v>
      </c>
      <c r="C114" s="8"/>
      <c r="D114" s="8"/>
      <c r="E114" s="10"/>
      <c r="F114" s="11"/>
    </row>
    <row r="115" spans="1:15" ht="25.5">
      <c r="A115" s="78"/>
      <c r="B115" s="12" t="s">
        <v>39</v>
      </c>
      <c r="C115" s="8"/>
      <c r="D115" s="8"/>
      <c r="E115" s="10"/>
      <c r="F115" s="11"/>
    </row>
    <row r="116" spans="1:15" ht="38.25">
      <c r="A116" s="78"/>
      <c r="B116" s="12" t="s">
        <v>16</v>
      </c>
      <c r="C116" s="8"/>
      <c r="D116" s="8"/>
      <c r="E116" s="10"/>
      <c r="F116" s="11"/>
    </row>
    <row r="117" spans="1:15" s="26" customFormat="1" ht="26.25" customHeight="1">
      <c r="A117" s="77"/>
      <c r="B117" s="61" t="s">
        <v>15</v>
      </c>
      <c r="C117" s="6"/>
      <c r="D117" s="7"/>
      <c r="E117" s="7"/>
      <c r="F117" s="7"/>
      <c r="G117"/>
      <c r="H117"/>
      <c r="I117"/>
      <c r="J117"/>
      <c r="K117"/>
      <c r="L117"/>
      <c r="M117"/>
      <c r="N117"/>
      <c r="O117"/>
    </row>
    <row r="118" spans="1:15" s="26" customFormat="1" ht="29.85" customHeight="1">
      <c r="A118" s="77"/>
      <c r="B118" s="48" t="s">
        <v>61</v>
      </c>
      <c r="C118" s="45" t="s">
        <v>14</v>
      </c>
      <c r="D118" s="46">
        <v>10</v>
      </c>
      <c r="E118" s="44"/>
      <c r="F118" s="47">
        <f>D118*E118</f>
        <v>0</v>
      </c>
      <c r="G118"/>
      <c r="H118"/>
      <c r="I118"/>
      <c r="J118"/>
      <c r="K118"/>
      <c r="L118"/>
      <c r="M118"/>
      <c r="N118"/>
      <c r="O118"/>
    </row>
    <row r="119" spans="1:15" s="26" customFormat="1">
      <c r="A119" s="77"/>
      <c r="B119" s="49"/>
      <c r="C119" s="2"/>
      <c r="D119" s="15"/>
      <c r="E119" s="3"/>
      <c r="F119" s="16"/>
      <c r="G119"/>
      <c r="H119"/>
      <c r="I119"/>
      <c r="J119"/>
      <c r="K119"/>
      <c r="L119"/>
      <c r="M119"/>
      <c r="N119"/>
      <c r="O119"/>
    </row>
    <row r="120" spans="1:15" s="26" customFormat="1" ht="38.25">
      <c r="A120" s="76" t="s">
        <v>66</v>
      </c>
      <c r="B120" s="51" t="s">
        <v>80</v>
      </c>
      <c r="C120" s="6"/>
      <c r="D120" s="7"/>
      <c r="E120" s="7"/>
      <c r="F120" s="7"/>
      <c r="G120"/>
      <c r="H120"/>
      <c r="I120"/>
      <c r="J120"/>
      <c r="K120"/>
      <c r="L120"/>
      <c r="M120"/>
      <c r="N120"/>
      <c r="O120"/>
    </row>
    <row r="121" spans="1:15" s="26" customFormat="1">
      <c r="A121" s="77"/>
      <c r="B121" s="52" t="s">
        <v>81</v>
      </c>
      <c r="C121" s="6"/>
      <c r="D121" s="7"/>
      <c r="E121" s="7"/>
      <c r="F121" s="7"/>
      <c r="G121"/>
      <c r="H121"/>
      <c r="I121"/>
      <c r="J121"/>
      <c r="K121"/>
      <c r="L121"/>
      <c r="M121"/>
      <c r="N121"/>
      <c r="O121"/>
    </row>
    <row r="122" spans="1:15" s="26" customFormat="1" ht="38.25">
      <c r="A122" s="77"/>
      <c r="B122" s="52" t="s">
        <v>154</v>
      </c>
      <c r="C122" s="6"/>
      <c r="D122" s="7"/>
      <c r="E122" s="7"/>
      <c r="F122" s="7"/>
      <c r="G122"/>
      <c r="H122"/>
      <c r="I122"/>
      <c r="J122"/>
      <c r="K122"/>
      <c r="L122"/>
      <c r="M122"/>
      <c r="N122"/>
      <c r="O122"/>
    </row>
    <row r="123" spans="1:15" ht="25.5">
      <c r="A123" s="78"/>
      <c r="B123" s="9" t="s">
        <v>150</v>
      </c>
      <c r="C123" s="8"/>
      <c r="D123" s="8"/>
      <c r="E123" s="10"/>
      <c r="F123" s="11"/>
    </row>
    <row r="124" spans="1:15" ht="25.5">
      <c r="A124" s="78"/>
      <c r="B124" s="12" t="s">
        <v>31</v>
      </c>
      <c r="C124" s="8"/>
      <c r="D124" s="8"/>
      <c r="E124" s="10"/>
      <c r="F124" s="11"/>
    </row>
    <row r="125" spans="1:15">
      <c r="A125" s="78"/>
      <c r="B125" s="12" t="s">
        <v>147</v>
      </c>
      <c r="C125" s="8"/>
      <c r="D125" s="8"/>
      <c r="E125" s="10"/>
      <c r="F125" s="11"/>
    </row>
    <row r="126" spans="1:15" ht="25.5">
      <c r="A126" s="78"/>
      <c r="B126" s="12" t="s">
        <v>30</v>
      </c>
      <c r="C126" s="8"/>
      <c r="D126" s="8"/>
      <c r="E126" s="10"/>
      <c r="F126" s="11"/>
    </row>
    <row r="127" spans="1:15" ht="25.5">
      <c r="A127" s="78"/>
      <c r="B127" s="12" t="s">
        <v>29</v>
      </c>
      <c r="C127" s="8"/>
      <c r="D127" s="8"/>
      <c r="E127" s="10"/>
      <c r="F127" s="11"/>
    </row>
    <row r="128" spans="1:15">
      <c r="A128" s="78"/>
      <c r="B128" s="12" t="s">
        <v>28</v>
      </c>
      <c r="C128" s="8"/>
      <c r="D128" s="8"/>
      <c r="E128" s="10"/>
      <c r="F128" s="11"/>
    </row>
    <row r="129" spans="1:6" ht="25.5">
      <c r="A129" s="78"/>
      <c r="B129" s="13" t="s">
        <v>74</v>
      </c>
      <c r="C129" s="8"/>
      <c r="D129" s="8"/>
      <c r="E129" s="10"/>
      <c r="F129" s="11"/>
    </row>
    <row r="130" spans="1:6">
      <c r="A130" s="78"/>
      <c r="B130" s="14" t="s">
        <v>27</v>
      </c>
      <c r="C130" s="8"/>
      <c r="D130" s="8"/>
      <c r="E130" s="10"/>
      <c r="F130" s="11"/>
    </row>
    <row r="131" spans="1:6" ht="38.25">
      <c r="A131" s="78"/>
      <c r="B131" s="13" t="s">
        <v>26</v>
      </c>
      <c r="C131" s="8"/>
      <c r="D131" s="8"/>
      <c r="E131" s="10"/>
      <c r="F131" s="11"/>
    </row>
    <row r="132" spans="1:6" ht="25.5">
      <c r="A132" s="78"/>
      <c r="B132" s="12" t="s">
        <v>25</v>
      </c>
      <c r="C132" s="8"/>
      <c r="D132" s="8"/>
      <c r="E132" s="10"/>
      <c r="F132" s="11"/>
    </row>
    <row r="133" spans="1:6" ht="25.5">
      <c r="A133" s="78"/>
      <c r="B133" s="12" t="s">
        <v>24</v>
      </c>
      <c r="C133" s="8"/>
      <c r="D133" s="8"/>
      <c r="E133" s="10"/>
      <c r="F133" s="11"/>
    </row>
    <row r="134" spans="1:6" ht="25.5">
      <c r="A134" s="78"/>
      <c r="B134" s="12" t="s">
        <v>23</v>
      </c>
      <c r="C134" s="8"/>
      <c r="D134" s="8"/>
      <c r="E134" s="10"/>
      <c r="F134" s="11"/>
    </row>
    <row r="135" spans="1:6">
      <c r="A135" s="78"/>
      <c r="B135" s="12" t="s">
        <v>22</v>
      </c>
      <c r="C135" s="8"/>
      <c r="D135" s="8"/>
      <c r="E135" s="10"/>
      <c r="F135" s="11"/>
    </row>
    <row r="136" spans="1:6">
      <c r="A136" s="78"/>
      <c r="B136" s="12" t="s">
        <v>148</v>
      </c>
      <c r="C136" s="8"/>
      <c r="D136" s="8"/>
      <c r="E136" s="10"/>
      <c r="F136" s="11"/>
    </row>
    <row r="137" spans="1:6">
      <c r="A137" s="78"/>
      <c r="B137" s="12" t="s">
        <v>21</v>
      </c>
      <c r="C137" s="8"/>
      <c r="D137" s="8"/>
      <c r="E137" s="10"/>
      <c r="F137" s="11"/>
    </row>
    <row r="138" spans="1:6" ht="38.25">
      <c r="A138" s="78"/>
      <c r="B138" s="12" t="s">
        <v>20</v>
      </c>
      <c r="C138" s="8"/>
      <c r="D138" s="8"/>
      <c r="E138" s="10"/>
      <c r="F138" s="11"/>
    </row>
    <row r="139" spans="1:6" ht="25.5">
      <c r="A139" s="78"/>
      <c r="B139" s="12" t="s">
        <v>19</v>
      </c>
      <c r="C139" s="8"/>
      <c r="D139" s="8"/>
      <c r="E139" s="10"/>
      <c r="F139" s="11"/>
    </row>
    <row r="140" spans="1:6">
      <c r="A140" s="78"/>
      <c r="B140" s="12" t="s">
        <v>18</v>
      </c>
      <c r="C140" s="8"/>
      <c r="D140" s="8"/>
      <c r="E140" s="10"/>
      <c r="F140" s="11"/>
    </row>
    <row r="141" spans="1:6">
      <c r="A141" s="78"/>
      <c r="B141" s="12" t="s">
        <v>17</v>
      </c>
      <c r="C141" s="8"/>
      <c r="D141" s="8"/>
      <c r="E141" s="10"/>
      <c r="F141" s="11"/>
    </row>
    <row r="142" spans="1:6" ht="38.25">
      <c r="A142" s="78"/>
      <c r="B142" s="12" t="s">
        <v>115</v>
      </c>
      <c r="C142" s="8"/>
      <c r="D142" s="8"/>
      <c r="E142" s="10"/>
      <c r="F142" s="11"/>
    </row>
    <row r="143" spans="1:6" ht="25.5">
      <c r="A143" s="78"/>
      <c r="B143" s="12" t="s">
        <v>38</v>
      </c>
      <c r="C143" s="8"/>
      <c r="D143" s="8"/>
      <c r="E143" s="10"/>
      <c r="F143" s="11"/>
    </row>
    <row r="144" spans="1:6" ht="25.5">
      <c r="A144" s="78"/>
      <c r="B144" s="12" t="s">
        <v>39</v>
      </c>
      <c r="C144" s="8"/>
      <c r="D144" s="8"/>
      <c r="E144" s="10"/>
      <c r="F144" s="11"/>
    </row>
    <row r="145" spans="1:15" ht="38.25">
      <c r="A145" s="78"/>
      <c r="B145" s="12" t="s">
        <v>16</v>
      </c>
      <c r="C145" s="8"/>
      <c r="D145" s="8"/>
      <c r="E145" s="10"/>
      <c r="F145" s="11"/>
    </row>
    <row r="146" spans="1:15" s="26" customFormat="1" ht="24.75" customHeight="1">
      <c r="A146" s="77"/>
      <c r="B146" s="61" t="s">
        <v>15</v>
      </c>
      <c r="C146" s="6"/>
      <c r="D146" s="7"/>
      <c r="E146" s="7"/>
      <c r="F146" s="7"/>
      <c r="G146"/>
      <c r="H146"/>
      <c r="I146"/>
      <c r="J146"/>
      <c r="K146"/>
      <c r="L146"/>
      <c r="M146"/>
      <c r="N146"/>
      <c r="O146"/>
    </row>
    <row r="147" spans="1:15" s="26" customFormat="1" ht="25.5">
      <c r="A147" s="77"/>
      <c r="B147" s="48" t="s">
        <v>61</v>
      </c>
      <c r="C147" s="45" t="s">
        <v>14</v>
      </c>
      <c r="D147" s="46">
        <v>15</v>
      </c>
      <c r="E147" s="44"/>
      <c r="F147" s="47">
        <f>D147*E147</f>
        <v>0</v>
      </c>
      <c r="G147"/>
      <c r="H147"/>
      <c r="I147"/>
      <c r="J147"/>
      <c r="K147"/>
      <c r="L147"/>
      <c r="M147"/>
      <c r="N147"/>
      <c r="O147"/>
    </row>
    <row r="148" spans="1:15" s="26" customFormat="1">
      <c r="A148" s="77"/>
      <c r="B148" s="49"/>
      <c r="C148" s="2"/>
      <c r="D148" s="15"/>
      <c r="E148" s="3"/>
      <c r="F148" s="16"/>
      <c r="G148"/>
      <c r="H148"/>
      <c r="I148"/>
      <c r="J148"/>
      <c r="K148"/>
      <c r="L148"/>
      <c r="M148"/>
      <c r="N148"/>
      <c r="O148"/>
    </row>
    <row r="149" spans="1:15" s="26" customFormat="1" ht="38.25">
      <c r="A149" s="76" t="s">
        <v>67</v>
      </c>
      <c r="B149" s="51" t="s">
        <v>82</v>
      </c>
      <c r="C149" s="6"/>
      <c r="D149" s="7"/>
      <c r="E149" s="7"/>
      <c r="F149" s="7"/>
      <c r="G149"/>
      <c r="H149"/>
      <c r="I149"/>
      <c r="J149"/>
      <c r="K149"/>
      <c r="L149"/>
      <c r="M149"/>
      <c r="N149"/>
      <c r="O149"/>
    </row>
    <row r="150" spans="1:15" s="26" customFormat="1">
      <c r="A150" s="77"/>
      <c r="B150" s="52" t="s">
        <v>83</v>
      </c>
      <c r="C150" s="6"/>
      <c r="D150" s="7"/>
      <c r="E150" s="7"/>
      <c r="F150" s="7"/>
      <c r="G150"/>
      <c r="H150"/>
      <c r="I150"/>
      <c r="J150"/>
      <c r="K150"/>
      <c r="L150"/>
      <c r="M150"/>
      <c r="N150"/>
      <c r="O150"/>
    </row>
    <row r="151" spans="1:15" s="26" customFormat="1" ht="38.25">
      <c r="A151" s="77"/>
      <c r="B151" s="52" t="s">
        <v>154</v>
      </c>
      <c r="C151" s="6"/>
      <c r="D151" s="7"/>
      <c r="E151" s="7"/>
      <c r="F151" s="7"/>
      <c r="G151"/>
      <c r="H151"/>
      <c r="I151"/>
      <c r="J151"/>
      <c r="K151"/>
      <c r="L151"/>
      <c r="M151"/>
      <c r="N151"/>
      <c r="O151"/>
    </row>
    <row r="152" spans="1:15" ht="25.5">
      <c r="A152" s="78"/>
      <c r="B152" s="9" t="s">
        <v>151</v>
      </c>
      <c r="C152" s="8"/>
      <c r="D152" s="8"/>
      <c r="E152" s="10"/>
      <c r="F152" s="11"/>
    </row>
    <row r="153" spans="1:15" ht="25.5">
      <c r="A153" s="78"/>
      <c r="B153" s="12" t="s">
        <v>31</v>
      </c>
      <c r="C153" s="8"/>
      <c r="D153" s="8"/>
      <c r="E153" s="10"/>
      <c r="F153" s="11"/>
    </row>
    <row r="154" spans="1:15">
      <c r="A154" s="78"/>
      <c r="B154" s="12" t="s">
        <v>147</v>
      </c>
      <c r="C154" s="8"/>
      <c r="D154" s="8"/>
      <c r="E154" s="10"/>
      <c r="F154" s="11"/>
    </row>
    <row r="155" spans="1:15" ht="25.5">
      <c r="A155" s="78"/>
      <c r="B155" s="12" t="s">
        <v>29</v>
      </c>
      <c r="C155" s="8"/>
      <c r="D155" s="8"/>
      <c r="E155" s="10"/>
      <c r="F155" s="11"/>
    </row>
    <row r="156" spans="1:15">
      <c r="A156" s="78"/>
      <c r="B156" s="12" t="s">
        <v>28</v>
      </c>
      <c r="C156" s="8"/>
      <c r="D156" s="8"/>
      <c r="E156" s="10"/>
      <c r="F156" s="11"/>
    </row>
    <row r="157" spans="1:15" ht="25.5">
      <c r="A157" s="78"/>
      <c r="B157" s="13" t="s">
        <v>74</v>
      </c>
      <c r="C157" s="8"/>
      <c r="D157" s="8"/>
      <c r="E157" s="10"/>
      <c r="F157" s="11"/>
    </row>
    <row r="158" spans="1:15">
      <c r="A158" s="78"/>
      <c r="B158" s="14" t="s">
        <v>27</v>
      </c>
      <c r="C158" s="8"/>
      <c r="D158" s="8"/>
      <c r="E158" s="10"/>
      <c r="F158" s="11"/>
    </row>
    <row r="159" spans="1:15" ht="38.25">
      <c r="A159" s="78"/>
      <c r="B159" s="13" t="s">
        <v>26</v>
      </c>
      <c r="C159" s="8"/>
      <c r="D159" s="8"/>
      <c r="E159" s="10"/>
      <c r="F159" s="11"/>
    </row>
    <row r="160" spans="1:15" ht="25.5">
      <c r="A160" s="78"/>
      <c r="B160" s="12" t="s">
        <v>25</v>
      </c>
      <c r="C160" s="8"/>
      <c r="D160" s="8"/>
      <c r="E160" s="10"/>
      <c r="F160" s="11"/>
    </row>
    <row r="161" spans="1:15" ht="25.5">
      <c r="A161" s="78"/>
      <c r="B161" s="12" t="s">
        <v>24</v>
      </c>
      <c r="C161" s="8"/>
      <c r="D161" s="8"/>
      <c r="E161" s="10"/>
      <c r="F161" s="11"/>
    </row>
    <row r="162" spans="1:15" ht="25.5">
      <c r="A162" s="78"/>
      <c r="B162" s="12" t="s">
        <v>23</v>
      </c>
      <c r="C162" s="8"/>
      <c r="D162" s="8"/>
      <c r="E162" s="10"/>
      <c r="F162" s="11"/>
    </row>
    <row r="163" spans="1:15">
      <c r="A163" s="78"/>
      <c r="B163" s="12" t="s">
        <v>22</v>
      </c>
      <c r="C163" s="8"/>
      <c r="D163" s="8"/>
      <c r="E163" s="10"/>
      <c r="F163" s="11"/>
    </row>
    <row r="164" spans="1:15">
      <c r="A164" s="78"/>
      <c r="B164" s="12" t="s">
        <v>148</v>
      </c>
      <c r="C164" s="8"/>
      <c r="D164" s="8"/>
      <c r="E164" s="10"/>
      <c r="F164" s="11"/>
    </row>
    <row r="165" spans="1:15">
      <c r="A165" s="78"/>
      <c r="B165" s="12" t="s">
        <v>21</v>
      </c>
      <c r="C165" s="8"/>
      <c r="D165" s="8"/>
      <c r="E165" s="10"/>
      <c r="F165" s="11"/>
    </row>
    <row r="166" spans="1:15" ht="38.25">
      <c r="A166" s="78"/>
      <c r="B166" s="12" t="s">
        <v>20</v>
      </c>
      <c r="C166" s="8"/>
      <c r="D166" s="8"/>
      <c r="E166" s="10"/>
      <c r="F166" s="11"/>
    </row>
    <row r="167" spans="1:15" ht="25.5">
      <c r="A167" s="78"/>
      <c r="B167" s="12" t="s">
        <v>19</v>
      </c>
      <c r="C167" s="8"/>
      <c r="D167" s="8"/>
      <c r="E167" s="10"/>
      <c r="F167" s="11"/>
    </row>
    <row r="168" spans="1:15">
      <c r="A168" s="78"/>
      <c r="B168" s="12" t="s">
        <v>18</v>
      </c>
      <c r="C168" s="8"/>
      <c r="D168" s="8"/>
      <c r="E168" s="10"/>
      <c r="F168" s="11"/>
    </row>
    <row r="169" spans="1:15">
      <c r="A169" s="78"/>
      <c r="B169" s="12" t="s">
        <v>17</v>
      </c>
      <c r="C169" s="8"/>
      <c r="D169" s="8"/>
      <c r="E169" s="10"/>
      <c r="F169" s="11"/>
    </row>
    <row r="170" spans="1:15" ht="38.25">
      <c r="A170" s="78"/>
      <c r="B170" s="59" t="s">
        <v>115</v>
      </c>
      <c r="C170" s="8"/>
      <c r="D170" s="8"/>
      <c r="E170" s="10"/>
      <c r="F170" s="11"/>
    </row>
    <row r="171" spans="1:15" ht="25.5">
      <c r="A171" s="78"/>
      <c r="B171" s="12" t="s">
        <v>38</v>
      </c>
      <c r="C171" s="8"/>
      <c r="D171" s="8"/>
      <c r="E171" s="10"/>
      <c r="F171" s="11"/>
    </row>
    <row r="172" spans="1:15" ht="25.5">
      <c r="A172" s="78"/>
      <c r="B172" s="12" t="s">
        <v>39</v>
      </c>
      <c r="C172" s="8"/>
      <c r="D172" s="8"/>
      <c r="E172" s="10"/>
      <c r="F172" s="11"/>
    </row>
    <row r="173" spans="1:15" ht="38.25">
      <c r="A173" s="78"/>
      <c r="B173" s="12" t="s">
        <v>16</v>
      </c>
      <c r="C173" s="8"/>
      <c r="D173" s="8"/>
      <c r="E173" s="10"/>
      <c r="F173" s="11"/>
    </row>
    <row r="174" spans="1:15" s="26" customFormat="1" ht="25.5" customHeight="1">
      <c r="A174" s="77"/>
      <c r="B174" s="61" t="s">
        <v>15</v>
      </c>
      <c r="C174" s="6"/>
      <c r="D174" s="7"/>
      <c r="E174" s="7"/>
      <c r="F174" s="7"/>
      <c r="G174"/>
      <c r="H174"/>
      <c r="I174"/>
      <c r="J174"/>
      <c r="K174"/>
      <c r="L174"/>
      <c r="M174"/>
      <c r="N174"/>
      <c r="O174"/>
    </row>
    <row r="175" spans="1:15" s="26" customFormat="1" ht="25.5">
      <c r="A175" s="77"/>
      <c r="B175" s="48" t="s">
        <v>61</v>
      </c>
      <c r="C175" s="45" t="s">
        <v>14</v>
      </c>
      <c r="D175" s="46">
        <v>372</v>
      </c>
      <c r="E175" s="44"/>
      <c r="F175" s="47">
        <f>D175*E175</f>
        <v>0</v>
      </c>
      <c r="G175"/>
      <c r="H175"/>
      <c r="I175"/>
      <c r="J175"/>
      <c r="K175"/>
      <c r="L175"/>
      <c r="M175"/>
      <c r="N175"/>
      <c r="O175"/>
    </row>
    <row r="176" spans="1:15" s="26" customFormat="1">
      <c r="A176" s="77"/>
      <c r="B176" s="49"/>
      <c r="C176" s="2"/>
      <c r="D176" s="15"/>
      <c r="E176" s="3"/>
      <c r="F176" s="16"/>
      <c r="G176"/>
      <c r="H176"/>
      <c r="I176"/>
      <c r="J176"/>
      <c r="K176"/>
      <c r="L176"/>
      <c r="M176"/>
      <c r="N176"/>
      <c r="O176"/>
    </row>
    <row r="177" spans="1:15" s="26" customFormat="1" ht="38.25">
      <c r="A177" s="76" t="s">
        <v>68</v>
      </c>
      <c r="B177" s="51" t="s">
        <v>84</v>
      </c>
      <c r="C177" s="6"/>
      <c r="D177" s="7"/>
      <c r="E177" s="7"/>
      <c r="F177" s="7"/>
      <c r="G177"/>
      <c r="H177"/>
      <c r="I177"/>
      <c r="J177"/>
      <c r="K177"/>
      <c r="L177"/>
      <c r="M177"/>
      <c r="N177"/>
      <c r="O177"/>
    </row>
    <row r="178" spans="1:15" s="26" customFormat="1">
      <c r="A178" s="77"/>
      <c r="B178" s="52" t="s">
        <v>85</v>
      </c>
      <c r="C178" s="6"/>
      <c r="D178" s="7"/>
      <c r="E178" s="7"/>
      <c r="F178" s="7"/>
      <c r="G178"/>
      <c r="H178"/>
      <c r="I178"/>
      <c r="J178"/>
      <c r="K178"/>
      <c r="L178"/>
      <c r="M178"/>
      <c r="N178"/>
      <c r="O178"/>
    </row>
    <row r="179" spans="1:15" s="26" customFormat="1" ht="38.25">
      <c r="A179" s="77"/>
      <c r="B179" s="52" t="s">
        <v>154</v>
      </c>
      <c r="C179" s="6"/>
      <c r="D179" s="7"/>
      <c r="E179" s="7"/>
      <c r="F179" s="7"/>
      <c r="G179"/>
      <c r="H179"/>
      <c r="I179"/>
      <c r="J179"/>
      <c r="K179"/>
      <c r="L179"/>
      <c r="M179"/>
      <c r="N179"/>
      <c r="O179"/>
    </row>
    <row r="180" spans="1:15" ht="25.5">
      <c r="A180" s="78"/>
      <c r="B180" s="9" t="s">
        <v>151</v>
      </c>
      <c r="C180" s="8"/>
      <c r="D180" s="8"/>
      <c r="E180" s="10"/>
      <c r="F180" s="11"/>
    </row>
    <row r="181" spans="1:15" ht="25.5">
      <c r="A181" s="78"/>
      <c r="B181" s="12" t="s">
        <v>31</v>
      </c>
      <c r="C181" s="8"/>
      <c r="D181" s="8"/>
      <c r="E181" s="10"/>
      <c r="F181" s="11"/>
    </row>
    <row r="182" spans="1:15">
      <c r="A182" s="78"/>
      <c r="B182" s="12" t="s">
        <v>147</v>
      </c>
      <c r="C182" s="8"/>
      <c r="D182" s="8"/>
      <c r="E182" s="10"/>
      <c r="F182" s="11"/>
    </row>
    <row r="183" spans="1:15" ht="25.5">
      <c r="A183" s="78"/>
      <c r="B183" s="12" t="s">
        <v>29</v>
      </c>
      <c r="C183" s="8"/>
      <c r="D183" s="8"/>
      <c r="E183" s="10"/>
      <c r="F183" s="11"/>
    </row>
    <row r="184" spans="1:15">
      <c r="A184" s="78"/>
      <c r="B184" s="12" t="s">
        <v>28</v>
      </c>
      <c r="C184" s="8"/>
      <c r="D184" s="8"/>
      <c r="E184" s="10"/>
      <c r="F184" s="11"/>
    </row>
    <row r="185" spans="1:15" ht="25.5">
      <c r="A185" s="78"/>
      <c r="B185" s="13" t="s">
        <v>74</v>
      </c>
      <c r="C185" s="8"/>
      <c r="D185" s="8"/>
      <c r="E185" s="10"/>
      <c r="F185" s="11"/>
    </row>
    <row r="186" spans="1:15">
      <c r="A186" s="78"/>
      <c r="B186" s="14" t="s">
        <v>27</v>
      </c>
      <c r="C186" s="8"/>
      <c r="D186" s="8"/>
      <c r="E186" s="10"/>
      <c r="F186" s="11"/>
    </row>
    <row r="187" spans="1:15" ht="38.25">
      <c r="A187" s="78"/>
      <c r="B187" s="13" t="s">
        <v>26</v>
      </c>
      <c r="C187" s="8"/>
      <c r="D187" s="8"/>
      <c r="E187" s="10"/>
      <c r="F187" s="11"/>
    </row>
    <row r="188" spans="1:15" ht="25.5">
      <c r="A188" s="78"/>
      <c r="B188" s="12" t="s">
        <v>25</v>
      </c>
      <c r="C188" s="8"/>
      <c r="D188" s="8"/>
      <c r="E188" s="10"/>
      <c r="F188" s="11"/>
    </row>
    <row r="189" spans="1:15" ht="25.5">
      <c r="A189" s="78"/>
      <c r="B189" s="12" t="s">
        <v>24</v>
      </c>
      <c r="C189" s="8"/>
      <c r="D189" s="8"/>
      <c r="E189" s="10"/>
      <c r="F189" s="11"/>
    </row>
    <row r="190" spans="1:15" ht="25.5">
      <c r="A190" s="78"/>
      <c r="B190" s="12" t="s">
        <v>23</v>
      </c>
      <c r="C190" s="8"/>
      <c r="D190" s="8"/>
      <c r="E190" s="10"/>
      <c r="F190" s="11"/>
    </row>
    <row r="191" spans="1:15">
      <c r="A191" s="78"/>
      <c r="B191" s="12" t="s">
        <v>22</v>
      </c>
      <c r="C191" s="8"/>
      <c r="D191" s="8"/>
      <c r="E191" s="10"/>
      <c r="F191" s="11"/>
    </row>
    <row r="192" spans="1:15">
      <c r="A192" s="78"/>
      <c r="B192" s="12" t="s">
        <v>148</v>
      </c>
      <c r="C192" s="8"/>
      <c r="D192" s="8"/>
      <c r="E192" s="10"/>
      <c r="F192" s="11"/>
    </row>
    <row r="193" spans="1:15">
      <c r="A193" s="78"/>
      <c r="B193" s="12" t="s">
        <v>21</v>
      </c>
      <c r="C193" s="8"/>
      <c r="D193" s="8"/>
      <c r="E193" s="10"/>
      <c r="F193" s="11"/>
    </row>
    <row r="194" spans="1:15" ht="38.25">
      <c r="A194" s="78"/>
      <c r="B194" s="12" t="s">
        <v>20</v>
      </c>
      <c r="C194" s="8"/>
      <c r="D194" s="8"/>
      <c r="E194" s="10"/>
      <c r="F194" s="11"/>
    </row>
    <row r="195" spans="1:15" ht="25.5">
      <c r="A195" s="78"/>
      <c r="B195" s="12" t="s">
        <v>19</v>
      </c>
      <c r="C195" s="8"/>
      <c r="D195" s="8"/>
      <c r="E195" s="10"/>
      <c r="F195" s="11"/>
    </row>
    <row r="196" spans="1:15">
      <c r="A196" s="78"/>
      <c r="B196" s="12" t="s">
        <v>18</v>
      </c>
      <c r="C196" s="8"/>
      <c r="D196" s="8"/>
      <c r="E196" s="10"/>
      <c r="F196" s="11"/>
    </row>
    <row r="197" spans="1:15">
      <c r="A197" s="78"/>
      <c r="B197" s="12" t="s">
        <v>17</v>
      </c>
      <c r="C197" s="8"/>
      <c r="D197" s="8"/>
      <c r="E197" s="10"/>
      <c r="F197" s="11"/>
    </row>
    <row r="198" spans="1:15" ht="38.25">
      <c r="A198" s="78"/>
      <c r="B198" s="12" t="s">
        <v>115</v>
      </c>
      <c r="C198" s="8"/>
      <c r="D198" s="8"/>
      <c r="E198" s="10"/>
      <c r="F198" s="11"/>
    </row>
    <row r="199" spans="1:15" ht="25.5">
      <c r="A199" s="78"/>
      <c r="B199" s="12" t="s">
        <v>38</v>
      </c>
      <c r="C199" s="8"/>
      <c r="D199" s="8"/>
      <c r="E199" s="10"/>
      <c r="F199" s="11"/>
    </row>
    <row r="200" spans="1:15" ht="25.5">
      <c r="A200" s="78"/>
      <c r="B200" s="12" t="s">
        <v>39</v>
      </c>
      <c r="C200" s="8"/>
      <c r="D200" s="8"/>
      <c r="E200" s="10"/>
      <c r="F200" s="11"/>
    </row>
    <row r="201" spans="1:15" ht="38.25">
      <c r="A201" s="78"/>
      <c r="B201" s="12" t="s">
        <v>16</v>
      </c>
      <c r="C201" s="8"/>
      <c r="D201" s="8"/>
      <c r="E201" s="10"/>
      <c r="F201" s="11"/>
    </row>
    <row r="202" spans="1:15" s="26" customFormat="1" ht="24.75" customHeight="1">
      <c r="A202" s="77"/>
      <c r="B202" s="61" t="s">
        <v>15</v>
      </c>
      <c r="C202" s="6"/>
      <c r="D202" s="7"/>
      <c r="E202" s="7"/>
      <c r="F202" s="7"/>
      <c r="G202"/>
      <c r="H202"/>
      <c r="I202"/>
      <c r="J202"/>
      <c r="K202"/>
      <c r="L202"/>
      <c r="M202"/>
      <c r="N202"/>
      <c r="O202"/>
    </row>
    <row r="203" spans="1:15" s="26" customFormat="1" ht="25.5">
      <c r="A203" s="77"/>
      <c r="B203" s="48" t="s">
        <v>61</v>
      </c>
      <c r="C203" s="45" t="s">
        <v>14</v>
      </c>
      <c r="D203" s="46">
        <v>170</v>
      </c>
      <c r="E203" s="44"/>
      <c r="F203" s="47">
        <f>D203*E203</f>
        <v>0</v>
      </c>
      <c r="G203"/>
      <c r="H203"/>
      <c r="I203"/>
      <c r="J203"/>
      <c r="K203"/>
      <c r="L203"/>
      <c r="M203"/>
      <c r="N203"/>
      <c r="O203"/>
    </row>
    <row r="204" spans="1:15" s="26" customFormat="1">
      <c r="A204" s="77"/>
      <c r="B204" s="49"/>
      <c r="C204" s="2"/>
      <c r="D204" s="15"/>
      <c r="E204" s="3"/>
      <c r="F204" s="16"/>
      <c r="G204"/>
      <c r="H204"/>
      <c r="I204"/>
      <c r="J204"/>
      <c r="K204"/>
      <c r="L204"/>
      <c r="M204"/>
      <c r="N204"/>
      <c r="O204"/>
    </row>
    <row r="205" spans="1:15" s="26" customFormat="1" ht="38.25">
      <c r="A205" s="76" t="s">
        <v>70</v>
      </c>
      <c r="B205" s="51" t="s">
        <v>86</v>
      </c>
      <c r="C205" s="6"/>
      <c r="D205" s="7"/>
      <c r="E205" s="7"/>
      <c r="F205" s="7"/>
      <c r="G205"/>
      <c r="H205"/>
      <c r="I205"/>
      <c r="J205"/>
      <c r="K205"/>
      <c r="L205"/>
      <c r="M205"/>
      <c r="N205"/>
      <c r="O205"/>
    </row>
    <row r="206" spans="1:15" s="26" customFormat="1">
      <c r="A206" s="77"/>
      <c r="B206" s="52" t="s">
        <v>87</v>
      </c>
      <c r="C206" s="6"/>
      <c r="D206" s="7"/>
      <c r="E206" s="7"/>
      <c r="F206" s="7"/>
      <c r="G206"/>
      <c r="H206"/>
      <c r="I206"/>
      <c r="J206"/>
      <c r="K206"/>
      <c r="L206"/>
      <c r="M206"/>
      <c r="N206"/>
      <c r="O206"/>
    </row>
    <row r="207" spans="1:15" s="26" customFormat="1" ht="38.25">
      <c r="A207" s="77"/>
      <c r="B207" s="52" t="s">
        <v>154</v>
      </c>
      <c r="C207" s="6"/>
      <c r="D207" s="7"/>
      <c r="E207" s="7"/>
      <c r="F207" s="7"/>
      <c r="G207"/>
      <c r="H207"/>
      <c r="I207"/>
      <c r="J207"/>
      <c r="K207"/>
      <c r="L207"/>
      <c r="M207"/>
      <c r="N207"/>
      <c r="O207"/>
    </row>
    <row r="208" spans="1:15" ht="25.5">
      <c r="A208" s="78"/>
      <c r="B208" s="9" t="s">
        <v>151</v>
      </c>
      <c r="C208" s="8"/>
      <c r="D208" s="8"/>
      <c r="E208" s="10"/>
      <c r="F208" s="11"/>
    </row>
    <row r="209" spans="1:6" ht="25.5">
      <c r="A209" s="78"/>
      <c r="B209" s="12" t="s">
        <v>31</v>
      </c>
      <c r="C209" s="8"/>
      <c r="D209" s="8"/>
      <c r="E209" s="10"/>
      <c r="F209" s="11"/>
    </row>
    <row r="210" spans="1:6">
      <c r="A210" s="78"/>
      <c r="B210" s="12" t="s">
        <v>147</v>
      </c>
      <c r="C210" s="8"/>
      <c r="D210" s="8"/>
      <c r="E210" s="10"/>
      <c r="F210" s="11"/>
    </row>
    <row r="211" spans="1:6" ht="25.5">
      <c r="A211" s="78"/>
      <c r="B211" s="12" t="s">
        <v>29</v>
      </c>
      <c r="C211" s="8"/>
      <c r="D211" s="8"/>
      <c r="E211" s="10"/>
      <c r="F211" s="11"/>
    </row>
    <row r="212" spans="1:6">
      <c r="A212" s="78"/>
      <c r="B212" s="12" t="s">
        <v>28</v>
      </c>
      <c r="C212" s="8"/>
      <c r="D212" s="8"/>
      <c r="E212" s="10"/>
      <c r="F212" s="11"/>
    </row>
    <row r="213" spans="1:6" ht="25.5">
      <c r="A213" s="78"/>
      <c r="B213" s="13" t="s">
        <v>74</v>
      </c>
      <c r="C213" s="8"/>
      <c r="D213" s="8"/>
      <c r="E213" s="10"/>
      <c r="F213" s="11"/>
    </row>
    <row r="214" spans="1:6">
      <c r="A214" s="78"/>
      <c r="B214" s="14" t="s">
        <v>27</v>
      </c>
      <c r="C214" s="8"/>
      <c r="D214" s="8"/>
      <c r="E214" s="10"/>
      <c r="F214" s="11"/>
    </row>
    <row r="215" spans="1:6" ht="38.25">
      <c r="A215" s="78"/>
      <c r="B215" s="13" t="s">
        <v>26</v>
      </c>
      <c r="C215" s="8"/>
      <c r="D215" s="8"/>
      <c r="E215" s="10"/>
      <c r="F215" s="11"/>
    </row>
    <row r="216" spans="1:6" ht="25.5">
      <c r="A216" s="78"/>
      <c r="B216" s="12" t="s">
        <v>25</v>
      </c>
      <c r="C216" s="8"/>
      <c r="D216" s="8"/>
      <c r="E216" s="10"/>
      <c r="F216" s="11"/>
    </row>
    <row r="217" spans="1:6" ht="25.5">
      <c r="A217" s="78"/>
      <c r="B217" s="12" t="s">
        <v>24</v>
      </c>
      <c r="C217" s="8"/>
      <c r="D217" s="8"/>
      <c r="E217" s="10"/>
      <c r="F217" s="11"/>
    </row>
    <row r="218" spans="1:6" ht="25.5">
      <c r="A218" s="78"/>
      <c r="B218" s="12" t="s">
        <v>23</v>
      </c>
      <c r="C218" s="8"/>
      <c r="D218" s="8"/>
      <c r="E218" s="10"/>
      <c r="F218" s="11"/>
    </row>
    <row r="219" spans="1:6">
      <c r="A219" s="78"/>
      <c r="B219" s="12" t="s">
        <v>22</v>
      </c>
      <c r="C219" s="8"/>
      <c r="D219" s="8"/>
      <c r="E219" s="10"/>
      <c r="F219" s="11"/>
    </row>
    <row r="220" spans="1:6">
      <c r="A220" s="78"/>
      <c r="B220" s="12" t="s">
        <v>148</v>
      </c>
      <c r="C220" s="8"/>
      <c r="D220" s="8"/>
      <c r="E220" s="10"/>
      <c r="F220" s="11"/>
    </row>
    <row r="221" spans="1:6">
      <c r="A221" s="78"/>
      <c r="B221" s="12" t="s">
        <v>21</v>
      </c>
      <c r="C221" s="8"/>
      <c r="D221" s="8"/>
      <c r="E221" s="10"/>
      <c r="F221" s="11"/>
    </row>
    <row r="222" spans="1:6" ht="38.25">
      <c r="A222" s="78"/>
      <c r="B222" s="12" t="s">
        <v>20</v>
      </c>
      <c r="C222" s="8"/>
      <c r="D222" s="8"/>
      <c r="E222" s="10"/>
      <c r="F222" s="11"/>
    </row>
    <row r="223" spans="1:6" ht="25.5">
      <c r="A223" s="78"/>
      <c r="B223" s="12" t="s">
        <v>19</v>
      </c>
      <c r="C223" s="8"/>
      <c r="D223" s="8"/>
      <c r="E223" s="10"/>
      <c r="F223" s="11"/>
    </row>
    <row r="224" spans="1:6">
      <c r="A224" s="78"/>
      <c r="B224" s="12" t="s">
        <v>18</v>
      </c>
      <c r="C224" s="8"/>
      <c r="D224" s="8"/>
      <c r="E224" s="10"/>
      <c r="F224" s="11"/>
    </row>
    <row r="225" spans="1:15">
      <c r="A225" s="78"/>
      <c r="B225" s="12" t="s">
        <v>17</v>
      </c>
      <c r="C225" s="8"/>
      <c r="D225" s="8"/>
      <c r="E225" s="10"/>
      <c r="F225" s="11"/>
    </row>
    <row r="226" spans="1:15" ht="38.25">
      <c r="A226" s="78"/>
      <c r="B226" s="12" t="s">
        <v>115</v>
      </c>
      <c r="C226" s="8"/>
      <c r="D226" s="8"/>
      <c r="E226" s="10"/>
      <c r="F226" s="11"/>
    </row>
    <row r="227" spans="1:15" ht="25.5">
      <c r="A227" s="78"/>
      <c r="B227" s="12" t="s">
        <v>38</v>
      </c>
      <c r="C227" s="8"/>
      <c r="D227" s="8"/>
      <c r="E227" s="10"/>
      <c r="F227" s="11"/>
    </row>
    <row r="228" spans="1:15" ht="25.5">
      <c r="A228" s="78"/>
      <c r="B228" s="12" t="s">
        <v>39</v>
      </c>
      <c r="C228" s="8"/>
      <c r="D228" s="8"/>
      <c r="E228" s="10"/>
      <c r="F228" s="11"/>
    </row>
    <row r="229" spans="1:15" ht="38.25">
      <c r="A229" s="78"/>
      <c r="B229" s="12" t="s">
        <v>16</v>
      </c>
      <c r="C229" s="8"/>
      <c r="D229" s="8"/>
      <c r="E229" s="10"/>
      <c r="F229" s="11"/>
    </row>
    <row r="230" spans="1:15" s="26" customFormat="1" ht="24.75" customHeight="1">
      <c r="A230" s="77"/>
      <c r="B230" s="61" t="s">
        <v>15</v>
      </c>
      <c r="C230" s="6"/>
      <c r="D230" s="7"/>
      <c r="E230" s="7"/>
      <c r="F230" s="7"/>
      <c r="G230"/>
      <c r="H230"/>
      <c r="I230"/>
      <c r="J230"/>
      <c r="K230"/>
      <c r="L230"/>
      <c r="M230"/>
      <c r="N230"/>
      <c r="O230"/>
    </row>
    <row r="231" spans="1:15" s="26" customFormat="1" ht="25.5">
      <c r="A231" s="77"/>
      <c r="B231" s="48" t="s">
        <v>61</v>
      </c>
      <c r="C231" s="45" t="s">
        <v>14</v>
      </c>
      <c r="D231" s="46">
        <v>40</v>
      </c>
      <c r="E231" s="44"/>
      <c r="F231" s="47">
        <f>D231*E231</f>
        <v>0</v>
      </c>
      <c r="G231"/>
      <c r="H231"/>
      <c r="I231"/>
      <c r="J231"/>
      <c r="K231"/>
      <c r="L231"/>
      <c r="M231"/>
      <c r="N231"/>
      <c r="O231"/>
    </row>
    <row r="232" spans="1:15" s="26" customFormat="1">
      <c r="A232" s="77"/>
      <c r="B232" s="49"/>
      <c r="C232" s="2"/>
      <c r="D232" s="15"/>
      <c r="E232" s="3"/>
      <c r="F232" s="16"/>
      <c r="G232"/>
      <c r="H232"/>
      <c r="I232"/>
      <c r="J232"/>
      <c r="K232"/>
      <c r="L232"/>
      <c r="M232"/>
      <c r="N232"/>
      <c r="O232"/>
    </row>
    <row r="233" spans="1:15" s="26" customFormat="1" ht="38.25">
      <c r="A233" s="76" t="s">
        <v>71</v>
      </c>
      <c r="B233" s="51" t="s">
        <v>88</v>
      </c>
      <c r="C233" s="6"/>
      <c r="D233" s="7"/>
      <c r="E233" s="7"/>
      <c r="F233" s="7"/>
      <c r="G233"/>
      <c r="H233"/>
      <c r="I233"/>
      <c r="J233"/>
      <c r="K233"/>
      <c r="L233"/>
      <c r="M233"/>
      <c r="N233"/>
      <c r="O233"/>
    </row>
    <row r="234" spans="1:15" s="26" customFormat="1">
      <c r="A234" s="77"/>
      <c r="B234" s="52" t="s">
        <v>89</v>
      </c>
      <c r="C234" s="6"/>
      <c r="D234" s="7"/>
      <c r="E234" s="7"/>
      <c r="F234" s="7"/>
      <c r="G234"/>
      <c r="H234"/>
      <c r="I234"/>
      <c r="J234"/>
      <c r="K234"/>
      <c r="L234"/>
      <c r="M234"/>
      <c r="N234"/>
      <c r="O234"/>
    </row>
    <row r="235" spans="1:15" s="26" customFormat="1" ht="38.25">
      <c r="A235" s="77"/>
      <c r="B235" s="52" t="s">
        <v>154</v>
      </c>
      <c r="C235" s="6"/>
      <c r="D235" s="7"/>
      <c r="E235" s="7"/>
      <c r="F235" s="7"/>
      <c r="G235"/>
      <c r="H235"/>
      <c r="I235"/>
      <c r="J235"/>
      <c r="K235"/>
      <c r="L235"/>
      <c r="M235"/>
      <c r="N235"/>
      <c r="O235"/>
    </row>
    <row r="236" spans="1:15" ht="25.5">
      <c r="A236" s="78"/>
      <c r="B236" s="9" t="s">
        <v>151</v>
      </c>
      <c r="C236" s="8"/>
      <c r="D236" s="8"/>
      <c r="E236" s="10"/>
      <c r="F236" s="11"/>
    </row>
    <row r="237" spans="1:15" ht="25.5">
      <c r="A237" s="78"/>
      <c r="B237" s="12" t="s">
        <v>31</v>
      </c>
      <c r="C237" s="8"/>
      <c r="D237" s="8"/>
      <c r="E237" s="10"/>
      <c r="F237" s="11"/>
    </row>
    <row r="238" spans="1:15">
      <c r="A238" s="78"/>
      <c r="B238" s="12" t="s">
        <v>147</v>
      </c>
      <c r="C238" s="8"/>
      <c r="D238" s="8"/>
      <c r="E238" s="10"/>
      <c r="F238" s="11"/>
    </row>
    <row r="239" spans="1:15" ht="25.5">
      <c r="A239" s="78"/>
      <c r="B239" s="12" t="s">
        <v>29</v>
      </c>
      <c r="C239" s="8"/>
      <c r="D239" s="8"/>
      <c r="E239" s="10"/>
      <c r="F239" s="11"/>
    </row>
    <row r="240" spans="1:15">
      <c r="A240" s="78"/>
      <c r="B240" s="12" t="s">
        <v>28</v>
      </c>
      <c r="C240" s="8"/>
      <c r="D240" s="8"/>
      <c r="E240" s="10"/>
      <c r="F240" s="11"/>
    </row>
    <row r="241" spans="1:6" ht="25.5">
      <c r="A241" s="78"/>
      <c r="B241" s="13" t="s">
        <v>74</v>
      </c>
      <c r="C241" s="8"/>
      <c r="D241" s="8"/>
      <c r="E241" s="10"/>
      <c r="F241" s="11"/>
    </row>
    <row r="242" spans="1:6">
      <c r="A242" s="78"/>
      <c r="B242" s="14" t="s">
        <v>27</v>
      </c>
      <c r="C242" s="8"/>
      <c r="D242" s="8"/>
      <c r="E242" s="10"/>
      <c r="F242" s="11"/>
    </row>
    <row r="243" spans="1:6" ht="38.25">
      <c r="A243" s="78"/>
      <c r="B243" s="13" t="s">
        <v>26</v>
      </c>
      <c r="C243" s="8"/>
      <c r="D243" s="8"/>
      <c r="E243" s="10"/>
      <c r="F243" s="11"/>
    </row>
    <row r="244" spans="1:6" ht="25.5">
      <c r="A244" s="78"/>
      <c r="B244" s="12" t="s">
        <v>25</v>
      </c>
      <c r="C244" s="8"/>
      <c r="D244" s="8"/>
      <c r="E244" s="10"/>
      <c r="F244" s="11"/>
    </row>
    <row r="245" spans="1:6" ht="25.5">
      <c r="A245" s="78"/>
      <c r="B245" s="12" t="s">
        <v>24</v>
      </c>
      <c r="C245" s="8"/>
      <c r="D245" s="8"/>
      <c r="E245" s="10"/>
      <c r="F245" s="11"/>
    </row>
    <row r="246" spans="1:6" ht="25.5">
      <c r="A246" s="78"/>
      <c r="B246" s="12" t="s">
        <v>23</v>
      </c>
      <c r="C246" s="8"/>
      <c r="D246" s="8"/>
      <c r="E246" s="10"/>
      <c r="F246" s="11"/>
    </row>
    <row r="247" spans="1:6">
      <c r="A247" s="78"/>
      <c r="B247" s="12" t="s">
        <v>22</v>
      </c>
      <c r="C247" s="8"/>
      <c r="D247" s="8"/>
      <c r="E247" s="10"/>
      <c r="F247" s="11"/>
    </row>
    <row r="248" spans="1:6">
      <c r="A248" s="78"/>
      <c r="B248" s="12" t="s">
        <v>148</v>
      </c>
      <c r="C248" s="8"/>
      <c r="D248" s="8"/>
      <c r="E248" s="10"/>
      <c r="F248" s="11"/>
    </row>
    <row r="249" spans="1:6">
      <c r="A249" s="78"/>
      <c r="B249" s="12" t="s">
        <v>21</v>
      </c>
      <c r="C249" s="8"/>
      <c r="D249" s="8"/>
      <c r="E249" s="10"/>
      <c r="F249" s="11"/>
    </row>
    <row r="250" spans="1:6" ht="38.25">
      <c r="A250" s="78"/>
      <c r="B250" s="12" t="s">
        <v>20</v>
      </c>
      <c r="C250" s="8"/>
      <c r="D250" s="8"/>
      <c r="E250" s="10"/>
      <c r="F250" s="11"/>
    </row>
    <row r="251" spans="1:6" ht="25.5">
      <c r="A251" s="78"/>
      <c r="B251" s="12" t="s">
        <v>19</v>
      </c>
      <c r="C251" s="8"/>
      <c r="D251" s="8"/>
      <c r="E251" s="10"/>
      <c r="F251" s="11"/>
    </row>
    <row r="252" spans="1:6">
      <c r="A252" s="78"/>
      <c r="B252" s="12" t="s">
        <v>18</v>
      </c>
      <c r="C252" s="8"/>
      <c r="D252" s="8"/>
      <c r="E252" s="10"/>
      <c r="F252" s="11"/>
    </row>
    <row r="253" spans="1:6">
      <c r="A253" s="78"/>
      <c r="B253" s="12" t="s">
        <v>17</v>
      </c>
      <c r="C253" s="8"/>
      <c r="D253" s="8"/>
      <c r="E253" s="10"/>
      <c r="F253" s="11"/>
    </row>
    <row r="254" spans="1:6" ht="38.25">
      <c r="A254" s="78"/>
      <c r="B254" s="12" t="s">
        <v>115</v>
      </c>
      <c r="C254" s="8"/>
      <c r="D254" s="8"/>
      <c r="E254" s="10"/>
      <c r="F254" s="11"/>
    </row>
    <row r="255" spans="1:6" ht="25.5">
      <c r="A255" s="78"/>
      <c r="B255" s="12" t="s">
        <v>38</v>
      </c>
      <c r="C255" s="8"/>
      <c r="D255" s="8"/>
      <c r="E255" s="10"/>
      <c r="F255" s="11"/>
    </row>
    <row r="256" spans="1:6" ht="25.5">
      <c r="A256" s="78"/>
      <c r="B256" s="12" t="s">
        <v>39</v>
      </c>
      <c r="C256" s="8"/>
      <c r="D256" s="8"/>
      <c r="E256" s="10"/>
      <c r="F256" s="11"/>
    </row>
    <row r="257" spans="1:15" ht="38.25">
      <c r="A257" s="78"/>
      <c r="B257" s="12" t="s">
        <v>16</v>
      </c>
      <c r="C257" s="8"/>
      <c r="D257" s="8"/>
      <c r="E257" s="10"/>
      <c r="F257" s="11"/>
    </row>
    <row r="258" spans="1:15" s="26" customFormat="1" ht="24" customHeight="1">
      <c r="A258" s="77"/>
      <c r="B258" s="61" t="s">
        <v>15</v>
      </c>
      <c r="C258" s="6"/>
      <c r="D258" s="7"/>
      <c r="E258" s="7"/>
      <c r="F258" s="7"/>
      <c r="G258"/>
      <c r="H258"/>
      <c r="I258"/>
      <c r="J258"/>
      <c r="K258"/>
      <c r="L258"/>
      <c r="M258"/>
      <c r="N258"/>
      <c r="O258"/>
    </row>
    <row r="259" spans="1:15" s="26" customFormat="1" ht="25.5">
      <c r="A259" s="77"/>
      <c r="B259" s="48" t="s">
        <v>61</v>
      </c>
      <c r="C259" s="45" t="s">
        <v>14</v>
      </c>
      <c r="D259" s="46">
        <v>85</v>
      </c>
      <c r="E259" s="44"/>
      <c r="F259" s="47">
        <f>D259*E259</f>
        <v>0</v>
      </c>
      <c r="G259"/>
      <c r="H259"/>
      <c r="I259"/>
      <c r="J259"/>
      <c r="K259"/>
      <c r="L259"/>
      <c r="M259"/>
      <c r="N259"/>
      <c r="O259"/>
    </row>
    <row r="260" spans="1:15" s="26" customFormat="1">
      <c r="A260" s="77"/>
      <c r="B260" s="49"/>
      <c r="C260" s="2"/>
      <c r="D260" s="15"/>
      <c r="E260" s="3"/>
      <c r="F260" s="16"/>
      <c r="G260"/>
      <c r="H260"/>
      <c r="I260"/>
      <c r="J260"/>
      <c r="K260"/>
      <c r="L260"/>
      <c r="M260"/>
      <c r="N260"/>
      <c r="O260"/>
    </row>
    <row r="261" spans="1:15" s="26" customFormat="1" ht="38.25">
      <c r="A261" s="76" t="s">
        <v>72</v>
      </c>
      <c r="B261" s="51" t="s">
        <v>90</v>
      </c>
      <c r="C261" s="6"/>
      <c r="D261" s="7"/>
      <c r="E261" s="7"/>
      <c r="F261" s="7"/>
      <c r="G261"/>
      <c r="H261"/>
      <c r="I261"/>
      <c r="J261"/>
      <c r="K261"/>
      <c r="L261"/>
      <c r="M261"/>
      <c r="N261"/>
      <c r="O261"/>
    </row>
    <row r="262" spans="1:15" s="26" customFormat="1">
      <c r="A262" s="77"/>
      <c r="B262" s="52" t="s">
        <v>91</v>
      </c>
      <c r="C262" s="6"/>
      <c r="D262" s="7"/>
      <c r="E262" s="7"/>
      <c r="F262" s="7"/>
      <c r="G262"/>
      <c r="H262"/>
      <c r="I262"/>
      <c r="J262"/>
      <c r="K262"/>
      <c r="L262"/>
      <c r="M262"/>
      <c r="N262"/>
      <c r="O262"/>
    </row>
    <row r="263" spans="1:15" s="26" customFormat="1" ht="38.25">
      <c r="A263" s="77"/>
      <c r="B263" s="52" t="s">
        <v>154</v>
      </c>
      <c r="C263" s="6"/>
      <c r="D263" s="7"/>
      <c r="E263" s="7"/>
      <c r="F263" s="7"/>
      <c r="G263"/>
      <c r="H263"/>
      <c r="I263"/>
      <c r="J263"/>
      <c r="K263"/>
      <c r="L263"/>
      <c r="M263"/>
      <c r="N263"/>
      <c r="O263"/>
    </row>
    <row r="264" spans="1:15" ht="25.5">
      <c r="A264" s="78"/>
      <c r="B264" s="9" t="s">
        <v>151</v>
      </c>
      <c r="C264" s="8"/>
      <c r="D264" s="8"/>
      <c r="E264" s="10"/>
      <c r="F264" s="11"/>
    </row>
    <row r="265" spans="1:15" ht="25.5">
      <c r="A265" s="78"/>
      <c r="B265" s="12" t="s">
        <v>31</v>
      </c>
      <c r="C265" s="8"/>
      <c r="D265" s="8"/>
      <c r="E265" s="10"/>
      <c r="F265" s="11"/>
    </row>
    <row r="266" spans="1:15">
      <c r="A266" s="78"/>
      <c r="B266" s="12" t="s">
        <v>147</v>
      </c>
      <c r="C266" s="8"/>
      <c r="D266" s="8"/>
      <c r="E266" s="10"/>
      <c r="F266" s="11"/>
    </row>
    <row r="267" spans="1:15" ht="25.5">
      <c r="A267" s="78"/>
      <c r="B267" s="12" t="s">
        <v>30</v>
      </c>
      <c r="C267" s="8"/>
      <c r="D267" s="8"/>
      <c r="E267" s="10"/>
      <c r="F267" s="11"/>
    </row>
    <row r="268" spans="1:15" ht="25.5">
      <c r="A268" s="78"/>
      <c r="B268" s="12" t="s">
        <v>29</v>
      </c>
      <c r="C268" s="8"/>
      <c r="D268" s="8"/>
      <c r="E268" s="10"/>
      <c r="F268" s="11"/>
    </row>
    <row r="269" spans="1:15">
      <c r="A269" s="78"/>
      <c r="B269" s="12" t="s">
        <v>28</v>
      </c>
      <c r="C269" s="8"/>
      <c r="D269" s="8"/>
      <c r="E269" s="10"/>
      <c r="F269" s="11"/>
    </row>
    <row r="270" spans="1:15" ht="25.5">
      <c r="A270" s="78"/>
      <c r="B270" s="13" t="s">
        <v>74</v>
      </c>
      <c r="C270" s="8"/>
      <c r="D270" s="8"/>
      <c r="E270" s="10"/>
      <c r="F270" s="11"/>
    </row>
    <row r="271" spans="1:15">
      <c r="A271" s="78"/>
      <c r="B271" s="14" t="s">
        <v>27</v>
      </c>
      <c r="C271" s="8"/>
      <c r="D271" s="8"/>
      <c r="E271" s="10"/>
      <c r="F271" s="11"/>
    </row>
    <row r="272" spans="1:15" ht="38.25">
      <c r="A272" s="78"/>
      <c r="B272" s="13" t="s">
        <v>26</v>
      </c>
      <c r="C272" s="8"/>
      <c r="D272" s="8"/>
      <c r="E272" s="10"/>
      <c r="F272" s="11"/>
    </row>
    <row r="273" spans="1:15" ht="25.5">
      <c r="A273" s="78"/>
      <c r="B273" s="12" t="s">
        <v>25</v>
      </c>
      <c r="C273" s="8"/>
      <c r="D273" s="8"/>
      <c r="E273" s="10"/>
      <c r="F273" s="11"/>
    </row>
    <row r="274" spans="1:15" ht="25.5">
      <c r="A274" s="78"/>
      <c r="B274" s="12" t="s">
        <v>24</v>
      </c>
      <c r="C274" s="8"/>
      <c r="D274" s="8"/>
      <c r="E274" s="10"/>
      <c r="F274" s="11"/>
    </row>
    <row r="275" spans="1:15" ht="25.5">
      <c r="A275" s="78"/>
      <c r="B275" s="12" t="s">
        <v>23</v>
      </c>
      <c r="C275" s="8"/>
      <c r="D275" s="8"/>
      <c r="E275" s="10"/>
      <c r="F275" s="11"/>
    </row>
    <row r="276" spans="1:15">
      <c r="A276" s="78"/>
      <c r="B276" s="12" t="s">
        <v>22</v>
      </c>
      <c r="C276" s="8"/>
      <c r="D276" s="8"/>
      <c r="E276" s="10"/>
      <c r="F276" s="11"/>
    </row>
    <row r="277" spans="1:15">
      <c r="A277" s="78"/>
      <c r="B277" s="12" t="s">
        <v>148</v>
      </c>
      <c r="C277" s="8"/>
      <c r="D277" s="8"/>
      <c r="E277" s="10"/>
      <c r="F277" s="11"/>
    </row>
    <row r="278" spans="1:15">
      <c r="A278" s="78"/>
      <c r="B278" s="12" t="s">
        <v>21</v>
      </c>
      <c r="C278" s="8"/>
      <c r="D278" s="8"/>
      <c r="E278" s="10"/>
      <c r="F278" s="11"/>
    </row>
    <row r="279" spans="1:15" ht="38.25">
      <c r="A279" s="78"/>
      <c r="B279" s="12" t="s">
        <v>20</v>
      </c>
      <c r="C279" s="8"/>
      <c r="D279" s="8"/>
      <c r="E279" s="10"/>
      <c r="F279" s="11"/>
    </row>
    <row r="280" spans="1:15" ht="25.5">
      <c r="A280" s="78"/>
      <c r="B280" s="12" t="s">
        <v>19</v>
      </c>
      <c r="C280" s="8"/>
      <c r="D280" s="8"/>
      <c r="E280" s="10"/>
      <c r="F280" s="11"/>
    </row>
    <row r="281" spans="1:15">
      <c r="A281" s="78"/>
      <c r="B281" s="12" t="s">
        <v>18</v>
      </c>
      <c r="C281" s="8"/>
      <c r="D281" s="8"/>
      <c r="E281" s="10"/>
      <c r="F281" s="11"/>
    </row>
    <row r="282" spans="1:15">
      <c r="A282" s="78"/>
      <c r="B282" s="12" t="s">
        <v>17</v>
      </c>
      <c r="C282" s="8"/>
      <c r="D282" s="8"/>
      <c r="E282" s="10"/>
      <c r="F282" s="11"/>
    </row>
    <row r="283" spans="1:15" ht="38.25">
      <c r="A283" s="78"/>
      <c r="B283" s="12" t="s">
        <v>115</v>
      </c>
      <c r="C283" s="8"/>
      <c r="D283" s="8"/>
      <c r="E283" s="10"/>
      <c r="F283" s="11"/>
    </row>
    <row r="284" spans="1:15" ht="25.5">
      <c r="A284" s="78"/>
      <c r="B284" s="12" t="s">
        <v>38</v>
      </c>
      <c r="C284" s="8"/>
      <c r="D284" s="8"/>
      <c r="E284" s="10"/>
      <c r="F284" s="11"/>
    </row>
    <row r="285" spans="1:15" ht="25.5">
      <c r="A285" s="78"/>
      <c r="B285" s="12" t="s">
        <v>39</v>
      </c>
      <c r="C285" s="8"/>
      <c r="D285" s="8"/>
      <c r="E285" s="10"/>
      <c r="F285" s="11"/>
    </row>
    <row r="286" spans="1:15" ht="38.25">
      <c r="A286" s="78"/>
      <c r="B286" s="12" t="s">
        <v>16</v>
      </c>
      <c r="C286" s="8"/>
      <c r="D286" s="8"/>
      <c r="E286" s="10"/>
      <c r="F286" s="11"/>
    </row>
    <row r="287" spans="1:15" s="26" customFormat="1" ht="29.25" customHeight="1">
      <c r="A287" s="77"/>
      <c r="B287" s="60" t="s">
        <v>15</v>
      </c>
      <c r="C287" s="6"/>
      <c r="D287" s="7"/>
      <c r="E287" s="7"/>
      <c r="F287" s="7"/>
      <c r="G287"/>
      <c r="H287"/>
      <c r="I287"/>
      <c r="J287"/>
      <c r="K287"/>
      <c r="L287"/>
      <c r="M287"/>
      <c r="N287"/>
      <c r="O287"/>
    </row>
    <row r="288" spans="1:15" s="26" customFormat="1" ht="25.5">
      <c r="A288" s="77"/>
      <c r="B288" s="48" t="s">
        <v>61</v>
      </c>
      <c r="C288" s="45" t="s">
        <v>14</v>
      </c>
      <c r="D288" s="46">
        <v>53</v>
      </c>
      <c r="E288" s="44"/>
      <c r="F288" s="47">
        <f>D288*E288</f>
        <v>0</v>
      </c>
      <c r="G288"/>
      <c r="H288"/>
      <c r="I288"/>
      <c r="J288"/>
      <c r="K288"/>
      <c r="L288"/>
      <c r="M288"/>
      <c r="N288"/>
      <c r="O288"/>
    </row>
    <row r="289" spans="1:15">
      <c r="A289" s="125"/>
      <c r="B289" s="126" t="s">
        <v>202</v>
      </c>
      <c r="C289" s="127"/>
      <c r="D289" s="128">
        <f>SUM(D6:D288)</f>
        <v>1614</v>
      </c>
      <c r="E289" s="129"/>
      <c r="F289" s="130">
        <f>SUM(F6:F288)</f>
        <v>0</v>
      </c>
    </row>
    <row r="290" spans="1:15">
      <c r="A290" s="79"/>
      <c r="B290" s="70"/>
      <c r="C290" s="4"/>
      <c r="D290" s="5"/>
      <c r="E290" s="5"/>
      <c r="F290" s="3"/>
    </row>
    <row r="291" spans="1:15">
      <c r="A291" s="118" t="s">
        <v>3</v>
      </c>
      <c r="B291" s="119"/>
      <c r="C291" s="119"/>
      <c r="D291" s="119"/>
      <c r="E291" s="119"/>
      <c r="F291" s="120"/>
    </row>
    <row r="292" spans="1:15">
      <c r="A292" s="80"/>
      <c r="B292" s="69"/>
      <c r="C292" s="2"/>
      <c r="D292" s="3"/>
      <c r="E292" s="3"/>
      <c r="F292" s="16"/>
    </row>
    <row r="293" spans="1:15" ht="63.75">
      <c r="A293" s="80" t="s">
        <v>13</v>
      </c>
      <c r="B293" s="69" t="s">
        <v>12</v>
      </c>
      <c r="C293" s="2"/>
      <c r="D293" s="3"/>
      <c r="E293" s="3"/>
      <c r="F293" s="16"/>
    </row>
    <row r="294" spans="1:15">
      <c r="A294" s="80"/>
      <c r="B294" s="69"/>
      <c r="C294" s="45" t="s">
        <v>2</v>
      </c>
      <c r="D294" s="46">
        <v>1499</v>
      </c>
      <c r="E294" s="44"/>
      <c r="F294" s="47">
        <f>$D294*E294</f>
        <v>0</v>
      </c>
    </row>
    <row r="295" spans="1:15" s="27" customFormat="1">
      <c r="A295" s="80"/>
      <c r="B295" s="69"/>
      <c r="C295" s="45"/>
      <c r="D295" s="50"/>
      <c r="E295" s="50"/>
      <c r="F295" s="47"/>
      <c r="G295"/>
      <c r="H295"/>
      <c r="I295"/>
      <c r="J295"/>
      <c r="K295"/>
      <c r="L295"/>
      <c r="M295"/>
      <c r="N295"/>
      <c r="O295"/>
    </row>
    <row r="296" spans="1:15" s="27" customFormat="1" ht="76.5">
      <c r="A296" s="80" t="s">
        <v>11</v>
      </c>
      <c r="B296" s="69" t="s">
        <v>10</v>
      </c>
      <c r="C296" s="45"/>
      <c r="D296" s="50"/>
      <c r="E296" s="50"/>
      <c r="F296" s="47"/>
      <c r="G296"/>
      <c r="H296"/>
      <c r="I296"/>
      <c r="J296"/>
      <c r="K296"/>
      <c r="L296"/>
      <c r="M296"/>
      <c r="N296"/>
      <c r="O296"/>
    </row>
    <row r="297" spans="1:15" s="27" customFormat="1">
      <c r="A297" s="80"/>
      <c r="B297" s="69"/>
      <c r="C297" s="45" t="s">
        <v>2</v>
      </c>
      <c r="D297" s="46">
        <v>1614</v>
      </c>
      <c r="E297" s="44"/>
      <c r="F297" s="47">
        <f>$D297*E297</f>
        <v>0</v>
      </c>
      <c r="G297"/>
      <c r="H297"/>
      <c r="I297"/>
      <c r="J297"/>
      <c r="K297"/>
      <c r="L297"/>
      <c r="M297"/>
      <c r="N297"/>
      <c r="O297"/>
    </row>
    <row r="298" spans="1:15" s="27" customFormat="1">
      <c r="A298" s="81"/>
      <c r="B298" s="69"/>
      <c r="C298" s="53"/>
      <c r="D298" s="54"/>
      <c r="E298" s="55"/>
      <c r="F298" s="56"/>
      <c r="G298"/>
      <c r="H298"/>
      <c r="I298"/>
      <c r="J298"/>
      <c r="K298"/>
      <c r="L298"/>
      <c r="M298"/>
      <c r="N298"/>
      <c r="O298"/>
    </row>
    <row r="299" spans="1:15" s="27" customFormat="1" ht="102">
      <c r="A299" s="82" t="s">
        <v>9</v>
      </c>
      <c r="B299" s="38" t="s">
        <v>93</v>
      </c>
      <c r="C299" s="35"/>
      <c r="D299" s="36"/>
      <c r="E299" s="36"/>
      <c r="F299" s="37"/>
      <c r="G299"/>
      <c r="H299"/>
      <c r="I299"/>
      <c r="J299"/>
      <c r="K299"/>
      <c r="L299"/>
      <c r="M299"/>
      <c r="N299"/>
      <c r="O299"/>
    </row>
    <row r="300" spans="1:15" s="27" customFormat="1">
      <c r="A300" s="82"/>
      <c r="B300" s="38"/>
      <c r="C300" s="35" t="s">
        <v>2</v>
      </c>
      <c r="D300" s="57">
        <v>1170</v>
      </c>
      <c r="E300" s="44"/>
      <c r="F300" s="37">
        <f>$D300*E300</f>
        <v>0</v>
      </c>
      <c r="G300"/>
      <c r="H300"/>
      <c r="I300"/>
      <c r="J300"/>
      <c r="K300"/>
      <c r="L300"/>
      <c r="M300"/>
      <c r="N300"/>
      <c r="O300"/>
    </row>
    <row r="301" spans="1:15" s="27" customFormat="1">
      <c r="A301" s="82"/>
      <c r="B301" s="38"/>
      <c r="C301" s="35"/>
      <c r="D301" s="57"/>
      <c r="E301" s="36"/>
      <c r="F301" s="37"/>
      <c r="G301"/>
      <c r="H301"/>
      <c r="I301"/>
      <c r="J301"/>
      <c r="K301"/>
      <c r="L301"/>
      <c r="M301"/>
      <c r="N301"/>
      <c r="O301"/>
    </row>
    <row r="302" spans="1:15" s="27" customFormat="1" ht="38.25">
      <c r="A302" s="82" t="s">
        <v>8</v>
      </c>
      <c r="B302" s="38" t="s">
        <v>6</v>
      </c>
      <c r="C302" s="35" t="s">
        <v>5</v>
      </c>
      <c r="D302" s="57">
        <v>5000</v>
      </c>
      <c r="E302" s="44"/>
      <c r="F302" s="37">
        <f>$D302*E302</f>
        <v>0</v>
      </c>
      <c r="G302"/>
      <c r="H302"/>
      <c r="I302"/>
      <c r="J302"/>
      <c r="K302"/>
      <c r="L302"/>
      <c r="M302"/>
      <c r="N302"/>
      <c r="O302"/>
    </row>
    <row r="303" spans="1:15" s="27" customFormat="1">
      <c r="A303" s="82"/>
      <c r="B303" s="38"/>
      <c r="C303" s="35"/>
      <c r="D303" s="57"/>
      <c r="E303" s="36"/>
      <c r="F303" s="37"/>
      <c r="G303"/>
      <c r="H303"/>
      <c r="I303"/>
      <c r="J303"/>
      <c r="K303"/>
      <c r="L303"/>
      <c r="M303"/>
      <c r="N303"/>
      <c r="O303"/>
    </row>
    <row r="304" spans="1:15" s="27" customFormat="1" ht="25.5">
      <c r="A304" s="82" t="s">
        <v>7</v>
      </c>
      <c r="B304" s="38" t="s">
        <v>4</v>
      </c>
      <c r="C304" s="35" t="s">
        <v>2</v>
      </c>
      <c r="D304" s="57">
        <v>2340</v>
      </c>
      <c r="E304" s="44"/>
      <c r="F304" s="37">
        <f>$D304*E304</f>
        <v>0</v>
      </c>
      <c r="G304"/>
      <c r="H304"/>
      <c r="I304"/>
      <c r="J304"/>
      <c r="K304"/>
      <c r="L304"/>
      <c r="M304"/>
      <c r="N304"/>
      <c r="O304"/>
    </row>
    <row r="305" spans="1:15" s="27" customFormat="1">
      <c r="A305" s="82"/>
      <c r="B305" s="38"/>
      <c r="C305" s="17"/>
      <c r="D305" s="20"/>
      <c r="E305" s="18"/>
      <c r="F305" s="19"/>
      <c r="G305"/>
      <c r="H305"/>
      <c r="I305"/>
      <c r="J305"/>
      <c r="K305"/>
      <c r="L305"/>
      <c r="M305"/>
      <c r="N305"/>
      <c r="O305"/>
    </row>
    <row r="306" spans="1:15" s="27" customFormat="1">
      <c r="A306" s="125"/>
      <c r="B306" s="126" t="s">
        <v>203</v>
      </c>
      <c r="C306" s="127"/>
      <c r="D306" s="129"/>
      <c r="E306" s="129"/>
      <c r="F306" s="130">
        <f>SUM(F293:F305)</f>
        <v>0</v>
      </c>
      <c r="G306"/>
      <c r="H306"/>
      <c r="I306"/>
      <c r="J306"/>
      <c r="K306"/>
      <c r="L306"/>
      <c r="M306"/>
      <c r="N306"/>
      <c r="O306"/>
    </row>
    <row r="307" spans="1:15" s="27" customFormat="1">
      <c r="A307" s="82"/>
      <c r="B307" s="38"/>
      <c r="C307" s="17"/>
      <c r="D307" s="20"/>
      <c r="E307" s="18"/>
      <c r="F307" s="19"/>
      <c r="G307"/>
      <c r="H307"/>
      <c r="I307"/>
      <c r="J307"/>
      <c r="K307"/>
      <c r="L307"/>
      <c r="M307"/>
      <c r="N307"/>
      <c r="O307"/>
    </row>
    <row r="308" spans="1:15" s="27" customFormat="1">
      <c r="A308" s="118" t="s">
        <v>36</v>
      </c>
      <c r="B308" s="119"/>
      <c r="C308" s="119"/>
      <c r="D308" s="119"/>
      <c r="E308" s="119"/>
      <c r="F308" s="120"/>
      <c r="G308"/>
      <c r="H308"/>
      <c r="I308"/>
      <c r="J308"/>
      <c r="K308"/>
      <c r="L308"/>
      <c r="M308"/>
      <c r="N308"/>
      <c r="O308"/>
    </row>
    <row r="309" spans="1:15" s="97" customFormat="1">
      <c r="A309" s="92"/>
      <c r="B309" s="93"/>
      <c r="C309" s="94"/>
      <c r="D309" s="95"/>
      <c r="E309" s="95"/>
      <c r="F309" s="96"/>
      <c r="G309"/>
      <c r="H309"/>
      <c r="I309"/>
      <c r="J309"/>
      <c r="K309"/>
      <c r="L309"/>
      <c r="M309"/>
      <c r="N309"/>
      <c r="O309"/>
    </row>
    <row r="310" spans="1:15" s="27" customFormat="1">
      <c r="A310" s="82" t="s">
        <v>40</v>
      </c>
      <c r="B310" s="38" t="s">
        <v>42</v>
      </c>
      <c r="C310" s="35"/>
      <c r="D310" s="36"/>
      <c r="E310" s="36"/>
      <c r="F310" s="37"/>
      <c r="G310"/>
      <c r="H310"/>
      <c r="I310"/>
      <c r="J310"/>
      <c r="K310"/>
      <c r="L310"/>
      <c r="M310"/>
      <c r="N310"/>
      <c r="O310"/>
    </row>
    <row r="311" spans="1:15" s="27" customFormat="1" ht="102">
      <c r="A311" s="82"/>
      <c r="B311" s="38" t="s">
        <v>43</v>
      </c>
      <c r="C311" s="35"/>
      <c r="D311" s="36"/>
      <c r="E311" s="36"/>
      <c r="F311" s="37"/>
      <c r="G311"/>
      <c r="H311"/>
      <c r="I311"/>
      <c r="J311"/>
      <c r="K311"/>
      <c r="L311"/>
      <c r="M311"/>
      <c r="N311"/>
      <c r="O311"/>
    </row>
    <row r="312" spans="1:15" s="27" customFormat="1">
      <c r="A312" s="82"/>
      <c r="B312" s="38"/>
      <c r="C312" s="35" t="s">
        <v>2</v>
      </c>
      <c r="D312" s="36">
        <v>1</v>
      </c>
      <c r="E312" s="44"/>
      <c r="F312" s="37">
        <f>D312*E312</f>
        <v>0</v>
      </c>
      <c r="G312"/>
      <c r="H312"/>
      <c r="I312"/>
      <c r="J312"/>
      <c r="K312"/>
      <c r="L312"/>
      <c r="M312"/>
      <c r="N312"/>
      <c r="O312"/>
    </row>
    <row r="313" spans="1:15" s="27" customFormat="1">
      <c r="A313" s="82"/>
      <c r="B313" s="38"/>
      <c r="C313" s="35"/>
      <c r="D313" s="36"/>
      <c r="E313" s="36"/>
      <c r="F313" s="37"/>
      <c r="G313"/>
      <c r="H313"/>
      <c r="I313"/>
      <c r="J313"/>
      <c r="K313"/>
      <c r="L313"/>
      <c r="M313"/>
      <c r="N313"/>
      <c r="O313"/>
    </row>
    <row r="314" spans="1:15" s="27" customFormat="1">
      <c r="A314" s="83" t="s">
        <v>41</v>
      </c>
      <c r="B314" s="38" t="s">
        <v>37</v>
      </c>
      <c r="C314" s="35"/>
      <c r="D314" s="36"/>
      <c r="E314" s="36"/>
      <c r="F314" s="36"/>
      <c r="G314"/>
      <c r="H314"/>
      <c r="I314"/>
      <c r="J314"/>
      <c r="K314"/>
      <c r="L314"/>
      <c r="M314"/>
      <c r="N314"/>
      <c r="O314"/>
    </row>
    <row r="315" spans="1:15" s="27" customFormat="1" ht="51">
      <c r="A315" s="83"/>
      <c r="B315" s="38" t="s">
        <v>44</v>
      </c>
      <c r="C315" s="35"/>
      <c r="D315" s="36"/>
      <c r="E315" s="36"/>
      <c r="F315" s="36"/>
      <c r="G315"/>
      <c r="H315"/>
      <c r="I315"/>
      <c r="J315"/>
      <c r="K315"/>
      <c r="L315"/>
      <c r="M315"/>
      <c r="N315"/>
      <c r="O315"/>
    </row>
    <row r="316" spans="1:15" s="27" customFormat="1">
      <c r="A316" s="83"/>
      <c r="B316" s="38"/>
      <c r="C316" s="35" t="s">
        <v>2</v>
      </c>
      <c r="D316" s="36">
        <v>1</v>
      </c>
      <c r="E316" s="44"/>
      <c r="F316" s="37">
        <f>D316*E316</f>
        <v>0</v>
      </c>
      <c r="G316"/>
      <c r="H316"/>
      <c r="I316"/>
      <c r="J316"/>
      <c r="K316"/>
      <c r="L316"/>
      <c r="M316"/>
      <c r="N316"/>
      <c r="O316"/>
    </row>
    <row r="317" spans="1:15">
      <c r="A317" s="83"/>
      <c r="B317" s="38"/>
      <c r="C317" s="17"/>
      <c r="D317" s="18"/>
      <c r="E317" s="18"/>
      <c r="F317" s="19"/>
    </row>
    <row r="318" spans="1:15">
      <c r="A318" s="125"/>
      <c r="B318" s="126" t="s">
        <v>204</v>
      </c>
      <c r="C318" s="127"/>
      <c r="D318" s="129"/>
      <c r="E318" s="129"/>
      <c r="F318" s="130">
        <f>SUM(F312:F317)</f>
        <v>0</v>
      </c>
    </row>
    <row r="319" spans="1:15" s="27" customFormat="1">
      <c r="A319" s="83"/>
      <c r="B319" s="38"/>
      <c r="C319" s="17"/>
      <c r="D319" s="18"/>
      <c r="E319" s="18"/>
      <c r="F319" s="19"/>
      <c r="G319"/>
      <c r="H319"/>
      <c r="I319"/>
      <c r="J319"/>
      <c r="K319"/>
      <c r="L319"/>
      <c r="M319"/>
      <c r="N319"/>
      <c r="O319"/>
    </row>
    <row r="320" spans="1:15" s="27" customFormat="1">
      <c r="A320" s="118" t="s">
        <v>45</v>
      </c>
      <c r="B320" s="119"/>
      <c r="C320" s="119"/>
      <c r="D320" s="119"/>
      <c r="E320" s="119"/>
      <c r="F320" s="120"/>
      <c r="G320"/>
      <c r="H320"/>
      <c r="I320"/>
      <c r="J320"/>
      <c r="K320"/>
      <c r="L320"/>
      <c r="M320"/>
      <c r="N320"/>
      <c r="O320"/>
    </row>
    <row r="321" spans="1:15" s="27" customFormat="1">
      <c r="A321" s="80"/>
      <c r="B321" s="69"/>
      <c r="C321" s="2"/>
      <c r="D321" s="3"/>
      <c r="E321" s="3"/>
      <c r="F321" s="16"/>
      <c r="G321"/>
      <c r="H321"/>
      <c r="I321"/>
      <c r="J321"/>
      <c r="K321"/>
      <c r="L321"/>
      <c r="M321"/>
      <c r="N321"/>
      <c r="O321"/>
    </row>
    <row r="322" spans="1:15" s="27" customFormat="1" ht="25.5">
      <c r="A322" s="82" t="s">
        <v>46</v>
      </c>
      <c r="B322" s="38" t="s">
        <v>47</v>
      </c>
      <c r="C322" s="35"/>
      <c r="D322" s="36"/>
      <c r="E322" s="36"/>
      <c r="F322" s="37"/>
      <c r="G322"/>
      <c r="H322"/>
      <c r="I322"/>
      <c r="J322"/>
      <c r="K322"/>
      <c r="L322"/>
      <c r="M322"/>
      <c r="N322"/>
      <c r="O322"/>
    </row>
    <row r="323" spans="1:15" s="27" customFormat="1">
      <c r="A323" s="82"/>
      <c r="B323" s="38"/>
      <c r="C323" s="35" t="s">
        <v>48</v>
      </c>
      <c r="D323" s="36">
        <v>1</v>
      </c>
      <c r="E323" s="44"/>
      <c r="F323" s="37">
        <f>$D323*E323</f>
        <v>0</v>
      </c>
      <c r="G323"/>
      <c r="H323"/>
      <c r="I323"/>
      <c r="J323"/>
      <c r="K323"/>
      <c r="L323"/>
      <c r="M323"/>
      <c r="N323"/>
      <c r="O323"/>
    </row>
    <row r="324" spans="1:15" s="27" customFormat="1">
      <c r="A324" s="82"/>
      <c r="B324" s="38"/>
      <c r="C324" s="35"/>
      <c r="D324" s="36"/>
      <c r="E324" s="36"/>
      <c r="F324" s="37"/>
      <c r="G324"/>
      <c r="H324"/>
      <c r="I324"/>
      <c r="J324"/>
      <c r="K324"/>
      <c r="L324"/>
      <c r="M324"/>
      <c r="N324"/>
      <c r="O324"/>
    </row>
    <row r="325" spans="1:15" s="27" customFormat="1">
      <c r="A325" s="82" t="s">
        <v>49</v>
      </c>
      <c r="B325" s="38" t="s">
        <v>50</v>
      </c>
      <c r="C325" s="35"/>
      <c r="D325" s="36"/>
      <c r="E325" s="36"/>
      <c r="F325" s="37"/>
      <c r="G325"/>
      <c r="H325"/>
      <c r="I325"/>
      <c r="J325"/>
      <c r="K325"/>
      <c r="L325"/>
      <c r="M325"/>
      <c r="N325"/>
      <c r="O325"/>
    </row>
    <row r="326" spans="1:15" s="27" customFormat="1" ht="38.25">
      <c r="A326" s="82"/>
      <c r="B326" s="38" t="s">
        <v>51</v>
      </c>
      <c r="C326" s="35"/>
      <c r="D326" s="36"/>
      <c r="E326" s="36"/>
      <c r="F326" s="37"/>
      <c r="G326"/>
      <c r="H326"/>
      <c r="I326"/>
      <c r="J326"/>
      <c r="K326"/>
      <c r="L326"/>
      <c r="M326"/>
      <c r="N326"/>
      <c r="O326"/>
    </row>
    <row r="327" spans="1:15" s="27" customFormat="1">
      <c r="A327" s="82"/>
      <c r="B327" s="38"/>
      <c r="C327" s="35" t="s">
        <v>48</v>
      </c>
      <c r="D327" s="36">
        <v>1</v>
      </c>
      <c r="E327" s="44"/>
      <c r="F327" s="37">
        <f>$D327*E327</f>
        <v>0</v>
      </c>
      <c r="G327"/>
      <c r="H327"/>
      <c r="I327"/>
      <c r="J327"/>
      <c r="K327"/>
      <c r="L327"/>
      <c r="M327"/>
      <c r="N327"/>
      <c r="O327"/>
    </row>
    <row r="328" spans="1:15" s="27" customFormat="1">
      <c r="A328" s="82"/>
      <c r="B328" s="38"/>
      <c r="C328" s="17"/>
      <c r="D328" s="18"/>
      <c r="E328" s="18"/>
      <c r="F328" s="19"/>
      <c r="G328"/>
      <c r="H328"/>
      <c r="I328"/>
      <c r="J328"/>
      <c r="K328"/>
      <c r="L328"/>
      <c r="M328"/>
      <c r="N328"/>
      <c r="O328"/>
    </row>
    <row r="329" spans="1:15" s="27" customFormat="1">
      <c r="A329" s="82" t="s">
        <v>52</v>
      </c>
      <c r="B329" s="38" t="s">
        <v>53</v>
      </c>
      <c r="C329" s="17"/>
      <c r="D329" s="18"/>
      <c r="E329" s="18"/>
      <c r="F329" s="19"/>
      <c r="G329"/>
      <c r="H329"/>
      <c r="I329"/>
      <c r="J329"/>
      <c r="K329"/>
      <c r="L329"/>
      <c r="M329"/>
      <c r="N329"/>
      <c r="O329"/>
    </row>
    <row r="330" spans="1:15" s="27" customFormat="1" ht="38.25">
      <c r="A330" s="82"/>
      <c r="B330" s="38" t="s">
        <v>54</v>
      </c>
      <c r="C330" s="17"/>
      <c r="D330" s="18"/>
      <c r="E330" s="18"/>
      <c r="F330" s="19"/>
      <c r="G330"/>
      <c r="H330"/>
      <c r="I330"/>
      <c r="J330"/>
      <c r="K330"/>
      <c r="L330"/>
      <c r="M330"/>
      <c r="N330"/>
      <c r="O330"/>
    </row>
    <row r="331" spans="1:15" s="27" customFormat="1">
      <c r="A331" s="82"/>
      <c r="B331" s="38" t="s">
        <v>55</v>
      </c>
      <c r="C331" s="17"/>
      <c r="D331" s="18"/>
      <c r="E331" s="18"/>
      <c r="F331" s="19"/>
      <c r="G331"/>
      <c r="H331"/>
      <c r="I331"/>
      <c r="J331"/>
      <c r="K331"/>
      <c r="L331"/>
      <c r="M331"/>
      <c r="N331"/>
      <c r="O331"/>
    </row>
    <row r="332" spans="1:15" s="27" customFormat="1">
      <c r="A332" s="82"/>
      <c r="B332" s="38" t="s">
        <v>56</v>
      </c>
      <c r="C332" s="17"/>
      <c r="D332" s="18"/>
      <c r="E332" s="18"/>
      <c r="F332" s="19"/>
      <c r="G332"/>
      <c r="H332"/>
      <c r="I332"/>
      <c r="J332"/>
      <c r="K332"/>
      <c r="L332"/>
      <c r="M332"/>
      <c r="N332"/>
      <c r="O332"/>
    </row>
    <row r="333" spans="1:15" s="27" customFormat="1">
      <c r="A333" s="82"/>
      <c r="B333" s="38" t="s">
        <v>57</v>
      </c>
      <c r="C333" s="17"/>
      <c r="D333" s="18"/>
      <c r="E333" s="18"/>
      <c r="F333" s="19"/>
      <c r="G333"/>
      <c r="H333"/>
      <c r="I333"/>
      <c r="J333"/>
      <c r="K333"/>
      <c r="L333"/>
      <c r="M333"/>
      <c r="N333"/>
      <c r="O333"/>
    </row>
    <row r="334" spans="1:15" s="27" customFormat="1">
      <c r="A334" s="82"/>
      <c r="B334" s="38" t="s">
        <v>58</v>
      </c>
      <c r="C334" s="17"/>
      <c r="D334" s="18"/>
      <c r="E334" s="18"/>
      <c r="F334" s="19"/>
      <c r="G334"/>
      <c r="H334"/>
      <c r="I334"/>
      <c r="J334"/>
      <c r="K334"/>
      <c r="L334"/>
      <c r="M334"/>
      <c r="N334"/>
      <c r="O334"/>
    </row>
    <row r="335" spans="1:15" s="27" customFormat="1" ht="25.5">
      <c r="A335" s="82"/>
      <c r="B335" s="38" t="s">
        <v>59</v>
      </c>
      <c r="C335" s="17"/>
      <c r="D335" s="18"/>
      <c r="E335" s="18"/>
      <c r="F335" s="19"/>
      <c r="G335"/>
      <c r="H335"/>
      <c r="I335"/>
      <c r="J335"/>
      <c r="K335"/>
      <c r="L335"/>
      <c r="M335"/>
      <c r="N335"/>
      <c r="O335"/>
    </row>
    <row r="336" spans="1:15" s="27" customFormat="1" ht="25.5">
      <c r="A336" s="82"/>
      <c r="B336" s="38" t="s">
        <v>60</v>
      </c>
      <c r="C336" s="17"/>
      <c r="D336" s="18"/>
      <c r="E336" s="18"/>
      <c r="F336" s="19"/>
      <c r="G336"/>
      <c r="H336"/>
      <c r="I336"/>
      <c r="J336"/>
      <c r="K336"/>
      <c r="L336"/>
      <c r="M336"/>
      <c r="N336"/>
      <c r="O336"/>
    </row>
    <row r="337" spans="1:15" s="27" customFormat="1">
      <c r="A337" s="82"/>
      <c r="B337" s="38"/>
      <c r="C337" s="35" t="s">
        <v>48</v>
      </c>
      <c r="D337" s="36">
        <v>1</v>
      </c>
      <c r="E337" s="44"/>
      <c r="F337" s="37">
        <f>$D337*E337</f>
        <v>0</v>
      </c>
      <c r="G337"/>
      <c r="H337"/>
      <c r="I337"/>
      <c r="J337"/>
      <c r="K337"/>
      <c r="L337"/>
      <c r="M337"/>
      <c r="N337"/>
      <c r="O337"/>
    </row>
    <row r="338" spans="1:15" s="27" customFormat="1">
      <c r="A338" s="82"/>
      <c r="B338" s="38"/>
      <c r="C338" s="17"/>
      <c r="D338" s="18"/>
      <c r="E338" s="18"/>
      <c r="F338" s="19"/>
      <c r="G338"/>
      <c r="H338"/>
      <c r="I338"/>
      <c r="J338"/>
      <c r="K338"/>
      <c r="L338"/>
      <c r="M338"/>
      <c r="N338"/>
      <c r="O338"/>
    </row>
    <row r="339" spans="1:15" s="27" customFormat="1">
      <c r="A339" s="125"/>
      <c r="B339" s="126" t="s">
        <v>205</v>
      </c>
      <c r="C339" s="127"/>
      <c r="D339" s="129"/>
      <c r="E339" s="129"/>
      <c r="F339" s="130">
        <f>SUM(F321:F338)</f>
        <v>0</v>
      </c>
      <c r="G339"/>
      <c r="H339"/>
      <c r="I339"/>
      <c r="J339"/>
      <c r="K339"/>
      <c r="L339"/>
      <c r="M339"/>
      <c r="N339"/>
      <c r="O339"/>
    </row>
    <row r="340" spans="1:15" s="27" customFormat="1">
      <c r="A340" s="82"/>
      <c r="B340" s="38"/>
      <c r="C340" s="17"/>
      <c r="D340" s="18"/>
      <c r="E340" s="18"/>
      <c r="F340" s="19"/>
      <c r="G340"/>
      <c r="H340"/>
      <c r="I340"/>
      <c r="J340"/>
      <c r="K340"/>
      <c r="L340"/>
      <c r="M340"/>
      <c r="N340"/>
      <c r="O340"/>
    </row>
    <row r="341" spans="1:15" s="27" customFormat="1">
      <c r="A341" s="118" t="s">
        <v>92</v>
      </c>
      <c r="B341" s="119"/>
      <c r="C341" s="119"/>
      <c r="D341" s="119"/>
      <c r="E341" s="119"/>
      <c r="F341" s="120"/>
      <c r="G341"/>
      <c r="H341"/>
      <c r="I341"/>
      <c r="J341"/>
      <c r="K341"/>
      <c r="L341"/>
      <c r="M341"/>
      <c r="N341"/>
      <c r="O341"/>
    </row>
    <row r="342" spans="1:15" s="27" customFormat="1">
      <c r="A342" s="80"/>
      <c r="B342" s="69"/>
      <c r="C342" s="2"/>
      <c r="D342" s="3"/>
      <c r="E342" s="3"/>
      <c r="F342" s="16"/>
      <c r="G342"/>
      <c r="H342"/>
      <c r="I342"/>
      <c r="J342"/>
      <c r="K342"/>
      <c r="L342"/>
      <c r="M342"/>
      <c r="N342"/>
      <c r="O342"/>
    </row>
    <row r="343" spans="1:15" s="27" customFormat="1" ht="89.25">
      <c r="A343" s="82" t="s">
        <v>94</v>
      </c>
      <c r="B343" s="32" t="s">
        <v>96</v>
      </c>
      <c r="C343" s="17"/>
      <c r="D343" s="18"/>
      <c r="E343" s="18"/>
      <c r="F343" s="19"/>
      <c r="G343"/>
      <c r="H343"/>
      <c r="I343"/>
      <c r="J343"/>
      <c r="K343"/>
      <c r="L343"/>
      <c r="M343"/>
      <c r="N343"/>
      <c r="O343"/>
    </row>
    <row r="344" spans="1:15" s="27" customFormat="1" ht="25.5">
      <c r="A344" s="82"/>
      <c r="B344" s="63" t="s">
        <v>142</v>
      </c>
      <c r="C344" s="35" t="s">
        <v>2</v>
      </c>
      <c r="D344" s="36">
        <v>1</v>
      </c>
      <c r="E344" s="66"/>
      <c r="F344" s="19"/>
      <c r="G344"/>
      <c r="H344"/>
      <c r="I344"/>
      <c r="J344"/>
      <c r="K344"/>
      <c r="L344"/>
      <c r="M344"/>
      <c r="N344"/>
      <c r="O344"/>
    </row>
    <row r="345" spans="1:15" s="27" customFormat="1" ht="25.5">
      <c r="A345" s="82"/>
      <c r="B345" s="63" t="s">
        <v>149</v>
      </c>
      <c r="C345" s="35" t="s">
        <v>2</v>
      </c>
      <c r="D345" s="36">
        <v>1</v>
      </c>
      <c r="E345" s="66"/>
      <c r="F345" s="19"/>
      <c r="G345"/>
      <c r="H345"/>
      <c r="I345"/>
      <c r="J345"/>
      <c r="K345"/>
      <c r="L345"/>
      <c r="M345"/>
      <c r="N345"/>
      <c r="O345"/>
    </row>
    <row r="346" spans="1:15" s="27" customFormat="1">
      <c r="A346" s="82"/>
      <c r="B346" s="64" t="s">
        <v>168</v>
      </c>
      <c r="C346" s="17"/>
      <c r="D346" s="18"/>
      <c r="E346" s="18"/>
      <c r="F346" s="19"/>
      <c r="G346"/>
      <c r="H346"/>
      <c r="I346"/>
      <c r="J346"/>
      <c r="K346"/>
      <c r="L346"/>
      <c r="M346"/>
      <c r="N346"/>
      <c r="O346"/>
    </row>
    <row r="347" spans="1:15" s="27" customFormat="1">
      <c r="A347" s="82"/>
      <c r="B347" s="64" t="s">
        <v>169</v>
      </c>
      <c r="C347" s="17"/>
      <c r="D347" s="18"/>
      <c r="E347" s="18"/>
      <c r="F347" s="19"/>
      <c r="G347"/>
      <c r="H347"/>
      <c r="I347"/>
      <c r="J347"/>
      <c r="K347"/>
      <c r="L347"/>
      <c r="M347"/>
      <c r="N347"/>
      <c r="O347"/>
    </row>
    <row r="348" spans="1:15" s="27" customFormat="1">
      <c r="A348" s="82"/>
      <c r="B348" s="64" t="s">
        <v>170</v>
      </c>
      <c r="C348" s="17"/>
      <c r="D348" s="18"/>
      <c r="E348" s="18"/>
      <c r="F348" s="19"/>
      <c r="G348"/>
      <c r="H348"/>
      <c r="I348"/>
      <c r="J348"/>
      <c r="K348"/>
      <c r="L348"/>
      <c r="M348"/>
      <c r="N348"/>
      <c r="O348"/>
    </row>
    <row r="349" spans="1:15" s="27" customFormat="1">
      <c r="A349" s="82"/>
      <c r="B349" s="63" t="s">
        <v>143</v>
      </c>
      <c r="C349" s="17"/>
      <c r="D349" s="18"/>
      <c r="E349" s="18"/>
      <c r="F349" s="19"/>
      <c r="G349"/>
      <c r="H349"/>
      <c r="I349"/>
      <c r="J349"/>
      <c r="K349"/>
      <c r="L349"/>
      <c r="M349"/>
      <c r="N349"/>
      <c r="O349"/>
    </row>
    <row r="350" spans="1:15" s="27" customFormat="1">
      <c r="A350" s="82"/>
      <c r="B350" s="64" t="s">
        <v>171</v>
      </c>
      <c r="C350" s="17"/>
      <c r="D350" s="18"/>
      <c r="E350" s="18"/>
      <c r="F350" s="19"/>
      <c r="G350"/>
      <c r="H350"/>
      <c r="I350"/>
      <c r="J350"/>
      <c r="K350"/>
      <c r="L350"/>
      <c r="M350"/>
      <c r="N350"/>
      <c r="O350"/>
    </row>
    <row r="351" spans="1:15" s="27" customFormat="1">
      <c r="A351" s="82"/>
      <c r="B351" s="64" t="s">
        <v>172</v>
      </c>
      <c r="C351" s="17"/>
      <c r="D351" s="18"/>
      <c r="E351" s="18"/>
      <c r="F351" s="19"/>
      <c r="G351"/>
      <c r="H351"/>
      <c r="I351"/>
      <c r="J351"/>
      <c r="K351"/>
      <c r="L351"/>
      <c r="M351"/>
      <c r="N351"/>
      <c r="O351"/>
    </row>
    <row r="352" spans="1:15" s="27" customFormat="1">
      <c r="A352" s="84"/>
      <c r="B352" s="65" t="s">
        <v>167</v>
      </c>
      <c r="C352" s="39"/>
      <c r="D352" s="40"/>
      <c r="E352" s="40"/>
      <c r="F352" s="23"/>
      <c r="G352"/>
      <c r="H352"/>
      <c r="I352"/>
      <c r="J352"/>
      <c r="K352"/>
      <c r="L352"/>
      <c r="M352"/>
      <c r="N352"/>
      <c r="O352"/>
    </row>
    <row r="353" spans="1:15" s="27" customFormat="1">
      <c r="A353" s="84"/>
      <c r="B353" s="67" t="s">
        <v>155</v>
      </c>
      <c r="C353" s="39"/>
      <c r="D353" s="40"/>
      <c r="E353" s="40"/>
      <c r="F353" s="23"/>
      <c r="G353"/>
      <c r="H353"/>
      <c r="I353"/>
      <c r="J353"/>
      <c r="K353"/>
      <c r="L353"/>
      <c r="M353"/>
      <c r="N353"/>
      <c r="O353"/>
    </row>
    <row r="354" spans="1:15" s="27" customFormat="1">
      <c r="A354" s="84"/>
      <c r="B354" s="67" t="s">
        <v>156</v>
      </c>
      <c r="C354" s="39"/>
      <c r="D354" s="40"/>
      <c r="E354" s="40"/>
      <c r="F354" s="23"/>
      <c r="G354"/>
      <c r="H354"/>
      <c r="I354"/>
      <c r="J354"/>
      <c r="K354"/>
      <c r="L354"/>
      <c r="M354"/>
      <c r="N354"/>
      <c r="O354"/>
    </row>
    <row r="355" spans="1:15" s="27" customFormat="1">
      <c r="A355" s="84"/>
      <c r="B355" s="67" t="s">
        <v>157</v>
      </c>
      <c r="C355" s="39"/>
      <c r="D355" s="40"/>
      <c r="E355" s="40"/>
      <c r="F355" s="23"/>
      <c r="G355"/>
      <c r="H355"/>
      <c r="I355"/>
      <c r="J355"/>
      <c r="K355"/>
      <c r="L355"/>
      <c r="M355"/>
      <c r="N355"/>
      <c r="O355"/>
    </row>
    <row r="356" spans="1:15" s="27" customFormat="1">
      <c r="A356" s="84"/>
      <c r="B356" s="67" t="s">
        <v>158</v>
      </c>
      <c r="C356" s="39"/>
      <c r="D356" s="40"/>
      <c r="E356" s="40"/>
      <c r="F356" s="23"/>
      <c r="G356"/>
      <c r="H356"/>
      <c r="I356"/>
      <c r="J356"/>
      <c r="K356"/>
      <c r="L356"/>
      <c r="M356"/>
      <c r="N356"/>
      <c r="O356"/>
    </row>
    <row r="357" spans="1:15" customFormat="1">
      <c r="A357" s="84"/>
      <c r="B357" s="67" t="s">
        <v>159</v>
      </c>
      <c r="C357" s="39"/>
      <c r="D357" s="40"/>
      <c r="E357" s="40"/>
      <c r="F357" s="23"/>
    </row>
    <row r="358" spans="1:15" customFormat="1">
      <c r="A358" s="84"/>
      <c r="B358" s="67" t="s">
        <v>160</v>
      </c>
      <c r="C358" s="39"/>
      <c r="D358" s="40"/>
      <c r="E358" s="40"/>
      <c r="F358" s="23"/>
    </row>
    <row r="359" spans="1:15" customFormat="1">
      <c r="A359" s="84"/>
      <c r="B359" s="67" t="s">
        <v>161</v>
      </c>
      <c r="C359" s="39"/>
      <c r="D359" s="40"/>
      <c r="E359" s="40"/>
      <c r="F359" s="23"/>
    </row>
    <row r="360" spans="1:15" customFormat="1">
      <c r="A360" s="84"/>
      <c r="B360" s="67" t="s">
        <v>162</v>
      </c>
      <c r="C360" s="39"/>
      <c r="D360" s="40"/>
      <c r="E360" s="40"/>
      <c r="F360" s="23"/>
    </row>
    <row r="361" spans="1:15" customFormat="1">
      <c r="A361" s="84"/>
      <c r="B361" s="67" t="s">
        <v>163</v>
      </c>
      <c r="C361" s="39"/>
      <c r="D361" s="40"/>
      <c r="E361" s="40"/>
      <c r="F361" s="23"/>
    </row>
    <row r="362" spans="1:15" customFormat="1">
      <c r="A362" s="84"/>
      <c r="B362" s="67" t="s">
        <v>164</v>
      </c>
      <c r="C362" s="39"/>
      <c r="D362" s="40"/>
      <c r="E362" s="40"/>
      <c r="F362" s="23"/>
    </row>
    <row r="363" spans="1:15" customFormat="1" ht="25.5">
      <c r="A363" s="84"/>
      <c r="B363" s="67" t="s">
        <v>165</v>
      </c>
      <c r="C363" s="39"/>
      <c r="D363" s="40"/>
      <c r="E363" s="40"/>
      <c r="F363" s="23"/>
    </row>
    <row r="364" spans="1:15" customFormat="1">
      <c r="A364" s="84"/>
      <c r="B364" s="67" t="s">
        <v>166</v>
      </c>
      <c r="C364" s="39"/>
      <c r="D364" s="40"/>
      <c r="E364" s="40"/>
      <c r="F364" s="23"/>
    </row>
    <row r="365" spans="1:15" customFormat="1">
      <c r="A365" s="84"/>
      <c r="B365" s="64"/>
      <c r="C365" s="39"/>
      <c r="D365" s="40"/>
      <c r="E365" s="40"/>
      <c r="F365" s="23"/>
    </row>
    <row r="366" spans="1:15" customFormat="1">
      <c r="A366" s="84"/>
      <c r="B366" s="65" t="s">
        <v>144</v>
      </c>
      <c r="C366" s="39"/>
      <c r="D366" s="40"/>
      <c r="E366" s="40"/>
      <c r="F366" s="23"/>
    </row>
    <row r="367" spans="1:15" customFormat="1" ht="51">
      <c r="A367" s="85"/>
      <c r="B367" s="71" t="s">
        <v>173</v>
      </c>
      <c r="C367" s="39"/>
      <c r="D367" s="40"/>
      <c r="E367" s="40"/>
      <c r="F367" s="23"/>
    </row>
    <row r="368" spans="1:15" customFormat="1" ht="25.5">
      <c r="A368" s="85"/>
      <c r="B368" s="71" t="s">
        <v>174</v>
      </c>
      <c r="C368" s="39"/>
      <c r="D368" s="40"/>
      <c r="E368" s="40"/>
      <c r="F368" s="23"/>
    </row>
    <row r="369" spans="1:15" customFormat="1" ht="25.5">
      <c r="A369" s="85"/>
      <c r="B369" s="71" t="s">
        <v>175</v>
      </c>
      <c r="C369" s="39"/>
      <c r="D369" s="40"/>
      <c r="E369" s="40"/>
      <c r="F369" s="23"/>
    </row>
    <row r="370" spans="1:15" customFormat="1" ht="25.5">
      <c r="A370" s="85"/>
      <c r="B370" s="71" t="s">
        <v>176</v>
      </c>
      <c r="C370" s="39"/>
      <c r="D370" s="40"/>
      <c r="E370" s="40"/>
      <c r="F370" s="23"/>
    </row>
    <row r="371" spans="1:15" customFormat="1" ht="25.5">
      <c r="A371" s="85"/>
      <c r="B371" s="71" t="s">
        <v>177</v>
      </c>
      <c r="C371" s="39"/>
      <c r="D371" s="40"/>
      <c r="E371" s="40"/>
      <c r="F371" s="23"/>
    </row>
    <row r="372" spans="1:15" customFormat="1" ht="25.5">
      <c r="A372" s="85"/>
      <c r="B372" s="71" t="s">
        <v>178</v>
      </c>
      <c r="C372" s="39"/>
      <c r="D372" s="40"/>
      <c r="E372" s="40"/>
      <c r="F372" s="23"/>
    </row>
    <row r="373" spans="1:15" customFormat="1" ht="25.5">
      <c r="A373" s="85"/>
      <c r="B373" s="71" t="s">
        <v>179</v>
      </c>
      <c r="C373" s="39"/>
      <c r="D373" s="40"/>
      <c r="E373" s="40"/>
      <c r="F373" s="23"/>
    </row>
    <row r="374" spans="1:15" customFormat="1" ht="25.5">
      <c r="A374" s="85"/>
      <c r="B374" s="71" t="s">
        <v>180</v>
      </c>
      <c r="C374" s="39"/>
      <c r="D374" s="40"/>
      <c r="E374" s="40"/>
      <c r="F374" s="23"/>
    </row>
    <row r="375" spans="1:15" customFormat="1" ht="25.5">
      <c r="A375" s="85"/>
      <c r="B375" s="71" t="s">
        <v>181</v>
      </c>
      <c r="C375" s="39"/>
      <c r="D375" s="40"/>
      <c r="E375" s="40"/>
      <c r="F375" s="19"/>
    </row>
    <row r="376" spans="1:15" customFormat="1" ht="25.5">
      <c r="A376" s="85"/>
      <c r="B376" s="71" t="s">
        <v>182</v>
      </c>
      <c r="C376" s="39"/>
      <c r="D376" s="40"/>
      <c r="E376" s="40"/>
      <c r="F376" s="19"/>
    </row>
    <row r="377" spans="1:15" customFormat="1" ht="25.5">
      <c r="A377" s="85"/>
      <c r="B377" s="71" t="s">
        <v>183</v>
      </c>
      <c r="C377" s="39"/>
      <c r="D377" s="40"/>
      <c r="E377" s="40"/>
      <c r="F377" s="19"/>
    </row>
    <row r="378" spans="1:15" customFormat="1" ht="51">
      <c r="A378" s="82"/>
      <c r="B378" s="63" t="s">
        <v>97</v>
      </c>
      <c r="C378" s="17" t="s">
        <v>2</v>
      </c>
      <c r="D378" s="18">
        <v>1</v>
      </c>
      <c r="E378" s="18"/>
      <c r="F378" s="19"/>
    </row>
    <row r="379" spans="1:15" customFormat="1" ht="38.25">
      <c r="A379" s="82"/>
      <c r="B379" s="68" t="s">
        <v>98</v>
      </c>
      <c r="C379" s="17" t="s">
        <v>2</v>
      </c>
      <c r="D379" s="18">
        <v>1</v>
      </c>
      <c r="E379" s="18"/>
      <c r="F379" s="19"/>
    </row>
    <row r="380" spans="1:15" s="27" customFormat="1" ht="76.5">
      <c r="A380" s="82"/>
      <c r="B380" s="68" t="s">
        <v>99</v>
      </c>
      <c r="C380" s="17" t="s">
        <v>2</v>
      </c>
      <c r="D380" s="18">
        <v>1</v>
      </c>
      <c r="E380" s="18"/>
      <c r="F380" s="19"/>
      <c r="G380"/>
      <c r="H380"/>
      <c r="I380"/>
      <c r="J380"/>
      <c r="K380"/>
      <c r="L380"/>
      <c r="M380"/>
      <c r="N380"/>
      <c r="O380"/>
    </row>
    <row r="381" spans="1:15" s="27" customFormat="1" ht="38.25">
      <c r="A381" s="82"/>
      <c r="B381" s="68" t="s">
        <v>100</v>
      </c>
      <c r="C381" s="17" t="s">
        <v>2</v>
      </c>
      <c r="D381" s="18">
        <v>1</v>
      </c>
      <c r="E381" s="18"/>
      <c r="F381" s="19"/>
      <c r="G381"/>
      <c r="H381"/>
      <c r="I381"/>
      <c r="J381"/>
      <c r="K381"/>
      <c r="L381"/>
      <c r="M381"/>
      <c r="N381"/>
      <c r="O381"/>
    </row>
    <row r="382" spans="1:15" s="27" customFormat="1" ht="25.5">
      <c r="A382" s="82"/>
      <c r="B382" s="68" t="s">
        <v>101</v>
      </c>
      <c r="C382" s="17" t="s">
        <v>2</v>
      </c>
      <c r="D382" s="18">
        <v>1</v>
      </c>
      <c r="E382" s="18"/>
      <c r="F382" s="19"/>
      <c r="G382"/>
      <c r="H382"/>
      <c r="I382"/>
      <c r="J382"/>
      <c r="K382"/>
      <c r="L382"/>
      <c r="M382"/>
      <c r="N382"/>
      <c r="O382"/>
    </row>
    <row r="383" spans="1:15" s="27" customFormat="1" ht="25.5">
      <c r="A383" s="82"/>
      <c r="B383" s="68" t="s">
        <v>102</v>
      </c>
      <c r="C383" s="17" t="s">
        <v>2</v>
      </c>
      <c r="D383" s="18">
        <v>1</v>
      </c>
      <c r="E383" s="18"/>
      <c r="F383" s="19"/>
      <c r="G383"/>
      <c r="H383"/>
      <c r="I383"/>
      <c r="J383"/>
      <c r="K383"/>
      <c r="L383"/>
      <c r="M383"/>
      <c r="N383"/>
      <c r="O383"/>
    </row>
    <row r="384" spans="1:15" s="27" customFormat="1" ht="25.5">
      <c r="A384" s="82"/>
      <c r="B384" s="63" t="s">
        <v>103</v>
      </c>
      <c r="C384" s="17" t="s">
        <v>2</v>
      </c>
      <c r="D384" s="18">
        <v>1</v>
      </c>
      <c r="E384" s="18"/>
      <c r="F384" s="19"/>
      <c r="G384"/>
      <c r="H384"/>
      <c r="I384"/>
      <c r="J384"/>
      <c r="K384"/>
      <c r="L384"/>
      <c r="M384"/>
      <c r="N384"/>
      <c r="O384"/>
    </row>
    <row r="385" spans="1:15" s="27" customFormat="1" ht="25.5">
      <c r="A385" s="82"/>
      <c r="B385" s="63" t="s">
        <v>104</v>
      </c>
      <c r="C385" s="17" t="s">
        <v>2</v>
      </c>
      <c r="D385" s="18">
        <v>1</v>
      </c>
      <c r="E385" s="18"/>
      <c r="F385" s="19"/>
      <c r="G385"/>
      <c r="H385"/>
      <c r="I385"/>
      <c r="J385"/>
      <c r="K385"/>
      <c r="L385"/>
      <c r="M385"/>
      <c r="N385"/>
      <c r="O385"/>
    </row>
    <row r="386" spans="1:15" s="27" customFormat="1" ht="38.25">
      <c r="A386" s="82"/>
      <c r="B386" s="63" t="s">
        <v>105</v>
      </c>
      <c r="C386" s="17" t="s">
        <v>2</v>
      </c>
      <c r="D386" s="18">
        <v>2</v>
      </c>
      <c r="E386" s="18"/>
      <c r="F386" s="19"/>
      <c r="G386"/>
      <c r="H386"/>
      <c r="I386"/>
      <c r="J386"/>
      <c r="K386"/>
      <c r="L386"/>
      <c r="M386"/>
      <c r="N386"/>
      <c r="O386"/>
    </row>
    <row r="387" spans="1:15" s="27" customFormat="1" ht="25.5">
      <c r="A387" s="82"/>
      <c r="B387" s="68" t="s">
        <v>106</v>
      </c>
      <c r="C387" s="17" t="s">
        <v>2</v>
      </c>
      <c r="D387" s="18">
        <v>1</v>
      </c>
      <c r="E387" s="18"/>
      <c r="F387" s="19"/>
      <c r="G387"/>
      <c r="H387"/>
      <c r="I387"/>
      <c r="J387"/>
      <c r="K387"/>
      <c r="L387"/>
      <c r="M387"/>
      <c r="N387"/>
      <c r="O387"/>
    </row>
    <row r="388" spans="1:15" s="27" customFormat="1" ht="25.5">
      <c r="A388" s="82"/>
      <c r="B388" s="68" t="s">
        <v>107</v>
      </c>
      <c r="C388" s="17" t="s">
        <v>2</v>
      </c>
      <c r="D388" s="18">
        <v>1</v>
      </c>
      <c r="E388" s="18"/>
      <c r="F388" s="19"/>
      <c r="G388"/>
      <c r="H388"/>
      <c r="I388"/>
      <c r="J388"/>
      <c r="K388"/>
      <c r="L388"/>
      <c r="M388"/>
      <c r="N388"/>
      <c r="O388"/>
    </row>
    <row r="389" spans="1:15" s="27" customFormat="1" ht="25.5">
      <c r="A389" s="82"/>
      <c r="B389" s="68" t="s">
        <v>108</v>
      </c>
      <c r="C389" s="17" t="s">
        <v>5</v>
      </c>
      <c r="D389" s="18">
        <v>1</v>
      </c>
      <c r="E389" s="18"/>
      <c r="F389" s="19"/>
      <c r="G389"/>
      <c r="H389"/>
      <c r="I389"/>
      <c r="J389"/>
      <c r="K389"/>
      <c r="L389"/>
      <c r="M389"/>
      <c r="N389"/>
      <c r="O389"/>
    </row>
    <row r="390" spans="1:15" s="27" customFormat="1" ht="25.5">
      <c r="A390" s="82"/>
      <c r="B390" s="68" t="s">
        <v>109</v>
      </c>
      <c r="C390" s="17" t="s">
        <v>2</v>
      </c>
      <c r="D390" s="18">
        <v>2</v>
      </c>
      <c r="E390" s="18"/>
      <c r="F390" s="19"/>
      <c r="G390"/>
      <c r="H390"/>
      <c r="I390"/>
      <c r="J390"/>
      <c r="K390"/>
      <c r="L390"/>
      <c r="M390"/>
      <c r="N390"/>
      <c r="O390"/>
    </row>
    <row r="391" spans="1:15" s="27" customFormat="1" ht="25.5">
      <c r="A391" s="82"/>
      <c r="B391" s="68" t="s">
        <v>110</v>
      </c>
      <c r="C391" s="17" t="s">
        <v>111</v>
      </c>
      <c r="D391" s="18">
        <v>1</v>
      </c>
      <c r="E391" s="18"/>
      <c r="F391" s="19"/>
      <c r="G391"/>
      <c r="H391"/>
      <c r="I391"/>
      <c r="J391"/>
      <c r="K391"/>
      <c r="L391"/>
      <c r="M391"/>
      <c r="N391"/>
      <c r="O391"/>
    </row>
    <row r="392" spans="1:15" s="27" customFormat="1">
      <c r="A392" s="82"/>
      <c r="B392" s="63" t="s">
        <v>112</v>
      </c>
      <c r="C392" s="17" t="s">
        <v>48</v>
      </c>
      <c r="D392" s="18">
        <v>1</v>
      </c>
      <c r="E392" s="18"/>
      <c r="F392" s="19"/>
      <c r="G392"/>
      <c r="H392"/>
      <c r="I392"/>
      <c r="J392"/>
      <c r="K392"/>
      <c r="L392"/>
      <c r="M392"/>
      <c r="N392"/>
      <c r="O392"/>
    </row>
    <row r="393" spans="1:15" s="27" customFormat="1">
      <c r="A393" s="82"/>
      <c r="B393" s="33"/>
      <c r="C393" s="17"/>
      <c r="D393" s="18"/>
      <c r="E393" s="18"/>
      <c r="F393" s="19"/>
      <c r="G393"/>
      <c r="H393"/>
      <c r="I393"/>
      <c r="J393"/>
      <c r="K393"/>
      <c r="L393"/>
      <c r="M393"/>
      <c r="N393"/>
      <c r="O393"/>
    </row>
    <row r="394" spans="1:15" s="27" customFormat="1" ht="38.25">
      <c r="A394" s="82"/>
      <c r="B394" s="68" t="s">
        <v>114</v>
      </c>
      <c r="C394" s="35" t="s">
        <v>48</v>
      </c>
      <c r="D394" s="36">
        <v>2</v>
      </c>
      <c r="E394" s="44"/>
      <c r="F394" s="37">
        <f>$D394*E394</f>
        <v>0</v>
      </c>
      <c r="G394"/>
      <c r="H394"/>
      <c r="I394"/>
      <c r="J394"/>
      <c r="K394"/>
      <c r="L394"/>
      <c r="M394"/>
      <c r="N394"/>
      <c r="O394"/>
    </row>
    <row r="395" spans="1:15" s="27" customFormat="1">
      <c r="A395" s="82"/>
      <c r="B395" s="72"/>
      <c r="C395" s="17"/>
      <c r="D395" s="18"/>
      <c r="E395" s="18"/>
      <c r="F395" s="19"/>
      <c r="G395"/>
      <c r="H395"/>
      <c r="I395"/>
      <c r="J395"/>
      <c r="K395"/>
      <c r="L395"/>
      <c r="M395"/>
      <c r="N395"/>
      <c r="O395"/>
    </row>
    <row r="396" spans="1:15" s="27" customFormat="1" ht="140.25">
      <c r="A396" s="82" t="s">
        <v>117</v>
      </c>
      <c r="B396" s="34" t="s">
        <v>119</v>
      </c>
      <c r="C396" s="35" t="s">
        <v>2</v>
      </c>
      <c r="D396" s="36">
        <v>2</v>
      </c>
      <c r="E396" s="44"/>
      <c r="F396" s="37">
        <f>D396*E396</f>
        <v>0</v>
      </c>
      <c r="G396"/>
      <c r="H396"/>
      <c r="I396"/>
      <c r="J396"/>
      <c r="K396"/>
      <c r="L396"/>
      <c r="M396"/>
      <c r="N396"/>
      <c r="O396"/>
    </row>
    <row r="397" spans="1:15" s="27" customFormat="1">
      <c r="A397" s="82"/>
      <c r="B397" s="38"/>
      <c r="C397" s="35"/>
      <c r="D397" s="36"/>
      <c r="E397" s="36"/>
      <c r="F397" s="37"/>
      <c r="G397"/>
      <c r="H397"/>
      <c r="I397"/>
      <c r="J397"/>
      <c r="K397"/>
      <c r="L397"/>
      <c r="M397"/>
      <c r="N397"/>
      <c r="O397"/>
    </row>
    <row r="398" spans="1:15" s="27" customFormat="1" ht="76.5">
      <c r="A398" s="82" t="s">
        <v>118</v>
      </c>
      <c r="B398" s="34" t="s">
        <v>120</v>
      </c>
      <c r="C398" s="35" t="s">
        <v>2</v>
      </c>
      <c r="D398" s="36">
        <v>2</v>
      </c>
      <c r="E398" s="44"/>
      <c r="F398" s="37">
        <f>D398*E398</f>
        <v>0</v>
      </c>
      <c r="G398"/>
      <c r="H398"/>
      <c r="I398"/>
      <c r="J398"/>
      <c r="K398"/>
      <c r="L398"/>
      <c r="M398"/>
      <c r="N398"/>
      <c r="O398"/>
    </row>
    <row r="399" spans="1:15" s="27" customFormat="1">
      <c r="A399" s="82"/>
      <c r="B399" s="38"/>
      <c r="C399" s="35"/>
      <c r="D399" s="36"/>
      <c r="E399" s="36"/>
      <c r="F399" s="37"/>
      <c r="G399"/>
      <c r="H399"/>
      <c r="I399"/>
      <c r="J399"/>
      <c r="K399"/>
      <c r="L399"/>
      <c r="M399"/>
      <c r="N399"/>
      <c r="O399"/>
    </row>
    <row r="400" spans="1:15" s="27" customFormat="1">
      <c r="A400" s="82" t="s">
        <v>121</v>
      </c>
      <c r="B400" s="34" t="s">
        <v>122</v>
      </c>
      <c r="C400" s="35" t="s">
        <v>48</v>
      </c>
      <c r="D400" s="36">
        <v>1</v>
      </c>
      <c r="E400" s="44"/>
      <c r="F400" s="37">
        <f>D400*E400</f>
        <v>0</v>
      </c>
      <c r="G400"/>
      <c r="H400"/>
      <c r="I400"/>
      <c r="J400"/>
      <c r="K400"/>
      <c r="L400"/>
      <c r="M400"/>
      <c r="N400"/>
      <c r="O400"/>
    </row>
    <row r="401" spans="1:15" s="27" customFormat="1">
      <c r="A401" s="82"/>
      <c r="B401" s="38"/>
      <c r="C401" s="35"/>
      <c r="D401" s="36"/>
      <c r="E401" s="36"/>
      <c r="F401" s="37"/>
      <c r="G401"/>
      <c r="H401"/>
      <c r="I401"/>
      <c r="J401"/>
      <c r="K401"/>
      <c r="L401"/>
      <c r="M401"/>
      <c r="N401"/>
      <c r="O401"/>
    </row>
    <row r="402" spans="1:15" s="27" customFormat="1">
      <c r="A402" s="125"/>
      <c r="B402" s="126" t="str">
        <f>A341</f>
        <v>E) Ormar javne rasvjete za nadzor</v>
      </c>
      <c r="C402" s="131"/>
      <c r="D402" s="128"/>
      <c r="E402" s="128"/>
      <c r="F402" s="130">
        <f>SUM(F342:F400)</f>
        <v>0</v>
      </c>
      <c r="G402"/>
      <c r="H402"/>
      <c r="I402"/>
      <c r="J402"/>
      <c r="K402"/>
      <c r="L402"/>
      <c r="M402"/>
      <c r="N402"/>
      <c r="O402"/>
    </row>
    <row r="403" spans="1:15" s="27" customFormat="1">
      <c r="A403" s="82"/>
      <c r="B403" s="38"/>
      <c r="C403" s="17"/>
      <c r="D403" s="18"/>
      <c r="E403" s="18"/>
      <c r="F403" s="19"/>
      <c r="G403"/>
      <c r="H403"/>
      <c r="I403"/>
      <c r="J403"/>
      <c r="K403"/>
      <c r="L403"/>
      <c r="M403"/>
      <c r="N403"/>
      <c r="O403"/>
    </row>
    <row r="404" spans="1:15" s="27" customFormat="1" ht="25.5" customHeight="1">
      <c r="A404" s="132" t="s">
        <v>116</v>
      </c>
      <c r="B404" s="133"/>
      <c r="C404" s="133"/>
      <c r="D404" s="133"/>
      <c r="E404" s="133"/>
      <c r="F404" s="134"/>
      <c r="G404"/>
      <c r="H404"/>
      <c r="I404"/>
      <c r="J404"/>
      <c r="K404"/>
      <c r="L404"/>
      <c r="M404"/>
      <c r="N404"/>
      <c r="O404"/>
    </row>
    <row r="405" spans="1:15" s="27" customFormat="1">
      <c r="A405" s="80"/>
      <c r="B405" s="73"/>
      <c r="C405" s="2"/>
      <c r="D405" s="3"/>
      <c r="E405" s="3"/>
      <c r="F405" s="16"/>
      <c r="G405"/>
      <c r="H405"/>
      <c r="I405"/>
      <c r="J405"/>
      <c r="K405"/>
      <c r="L405"/>
      <c r="M405"/>
      <c r="N405"/>
      <c r="O405"/>
    </row>
    <row r="406" spans="1:15" s="27" customFormat="1" ht="76.5">
      <c r="A406" s="82" t="s">
        <v>95</v>
      </c>
      <c r="B406" s="32" t="s">
        <v>141</v>
      </c>
      <c r="C406" s="17"/>
      <c r="D406" s="18"/>
      <c r="E406" s="18"/>
      <c r="F406" s="19"/>
      <c r="G406"/>
      <c r="H406"/>
      <c r="I406"/>
      <c r="J406"/>
      <c r="K406"/>
      <c r="L406"/>
      <c r="M406"/>
      <c r="N406"/>
      <c r="O406"/>
    </row>
    <row r="407" spans="1:15" s="27" customFormat="1" ht="25.5">
      <c r="A407" s="86"/>
      <c r="B407" s="74" t="s">
        <v>123</v>
      </c>
      <c r="C407" s="42"/>
      <c r="D407" s="41"/>
      <c r="E407" s="41"/>
      <c r="F407" s="43"/>
      <c r="G407"/>
      <c r="H407"/>
      <c r="I407"/>
      <c r="J407"/>
      <c r="K407"/>
      <c r="L407"/>
      <c r="M407"/>
      <c r="N407"/>
      <c r="O407"/>
    </row>
    <row r="408" spans="1:15" s="27" customFormat="1">
      <c r="A408" s="86"/>
      <c r="B408" s="74" t="s">
        <v>124</v>
      </c>
      <c r="C408" s="42"/>
      <c r="D408" s="41"/>
      <c r="E408" s="41"/>
      <c r="F408" s="43"/>
      <c r="G408"/>
      <c r="H408"/>
      <c r="I408"/>
      <c r="J408"/>
      <c r="K408"/>
      <c r="L408"/>
      <c r="M408"/>
      <c r="N408"/>
      <c r="O408"/>
    </row>
    <row r="409" spans="1:15" s="27" customFormat="1" ht="25.5">
      <c r="A409" s="86"/>
      <c r="B409" s="74" t="s">
        <v>125</v>
      </c>
      <c r="C409" s="42"/>
      <c r="D409" s="41"/>
      <c r="E409" s="41"/>
      <c r="F409" s="43"/>
      <c r="G409"/>
      <c r="H409"/>
      <c r="I409"/>
      <c r="J409"/>
      <c r="K409"/>
      <c r="L409"/>
      <c r="M409"/>
      <c r="N409"/>
      <c r="O409"/>
    </row>
    <row r="410" spans="1:15" s="27" customFormat="1" ht="25.5">
      <c r="A410" s="86"/>
      <c r="B410" s="74" t="s">
        <v>126</v>
      </c>
      <c r="C410" s="42"/>
      <c r="D410" s="41"/>
      <c r="E410" s="41"/>
      <c r="F410" s="43"/>
      <c r="G410"/>
      <c r="H410"/>
      <c r="I410"/>
      <c r="J410"/>
      <c r="K410"/>
      <c r="L410"/>
      <c r="M410"/>
      <c r="N410"/>
      <c r="O410"/>
    </row>
    <row r="411" spans="1:15" s="27" customFormat="1" ht="25.5">
      <c r="A411" s="86"/>
      <c r="B411" s="74" t="s">
        <v>127</v>
      </c>
      <c r="C411" s="42"/>
      <c r="D411" s="41"/>
      <c r="E411" s="41"/>
      <c r="F411" s="43"/>
      <c r="G411"/>
      <c r="H411"/>
      <c r="I411"/>
      <c r="J411"/>
      <c r="K411"/>
      <c r="L411"/>
      <c r="M411"/>
      <c r="N411"/>
      <c r="O411"/>
    </row>
    <row r="412" spans="1:15" customFormat="1" ht="25.5">
      <c r="A412" s="86"/>
      <c r="B412" s="74" t="s">
        <v>128</v>
      </c>
      <c r="C412" s="42"/>
      <c r="D412" s="41"/>
      <c r="E412" s="41"/>
      <c r="F412" s="43"/>
    </row>
    <row r="413" spans="1:15" customFormat="1" ht="76.5">
      <c r="A413" s="86"/>
      <c r="B413" s="74" t="s">
        <v>129</v>
      </c>
      <c r="C413" s="42"/>
      <c r="D413" s="41"/>
      <c r="E413" s="41"/>
      <c r="F413" s="43"/>
    </row>
    <row r="414" spans="1:15" customFormat="1" ht="38.25">
      <c r="A414" s="86"/>
      <c r="B414" s="74" t="s">
        <v>130</v>
      </c>
      <c r="C414" s="42"/>
      <c r="D414" s="41"/>
      <c r="E414" s="41"/>
      <c r="F414" s="43"/>
    </row>
    <row r="415" spans="1:15" customFormat="1" ht="38.25">
      <c r="A415" s="86"/>
      <c r="B415" s="74" t="s">
        <v>131</v>
      </c>
      <c r="C415" s="42"/>
      <c r="D415" s="41"/>
      <c r="E415" s="41"/>
      <c r="F415" s="43"/>
    </row>
    <row r="416" spans="1:15" customFormat="1" ht="25.5">
      <c r="A416" s="86"/>
      <c r="B416" s="75" t="s">
        <v>132</v>
      </c>
      <c r="C416" s="42"/>
      <c r="D416" s="41"/>
      <c r="E416" s="41"/>
      <c r="F416" s="43"/>
    </row>
    <row r="417" spans="1:15" customFormat="1" ht="38.25">
      <c r="A417" s="86"/>
      <c r="B417" s="74" t="s">
        <v>145</v>
      </c>
      <c r="C417" s="42"/>
      <c r="D417" s="41"/>
      <c r="E417" s="41"/>
      <c r="F417" s="43"/>
    </row>
    <row r="418" spans="1:15" customFormat="1" ht="38.25">
      <c r="A418" s="86"/>
      <c r="B418" s="74" t="s">
        <v>146</v>
      </c>
      <c r="C418" s="42"/>
      <c r="D418" s="41"/>
      <c r="E418" s="41"/>
      <c r="F418" s="43"/>
    </row>
    <row r="419" spans="1:15" customFormat="1" ht="25.5">
      <c r="A419" s="86"/>
      <c r="B419" s="74" t="s">
        <v>133</v>
      </c>
      <c r="C419" s="42"/>
      <c r="D419" s="41"/>
      <c r="E419" s="41"/>
      <c r="F419" s="43"/>
    </row>
    <row r="420" spans="1:15" customFormat="1" ht="38.25">
      <c r="A420" s="86"/>
      <c r="B420" s="74" t="s">
        <v>134</v>
      </c>
      <c r="C420" s="42"/>
      <c r="D420" s="41"/>
      <c r="E420" s="41"/>
      <c r="F420" s="43"/>
    </row>
    <row r="421" spans="1:15" customFormat="1" ht="25.5">
      <c r="A421" s="86"/>
      <c r="B421" s="74" t="s">
        <v>135</v>
      </c>
      <c r="C421" s="42"/>
      <c r="D421" s="41"/>
      <c r="E421" s="41"/>
      <c r="F421" s="43"/>
    </row>
    <row r="422" spans="1:15" customFormat="1" ht="25.5">
      <c r="A422" s="86"/>
      <c r="B422" s="74" t="s">
        <v>136</v>
      </c>
      <c r="C422" s="42"/>
      <c r="D422" s="41"/>
      <c r="E422" s="41"/>
      <c r="F422" s="43"/>
    </row>
    <row r="423" spans="1:15" customFormat="1">
      <c r="A423" s="86"/>
      <c r="B423" s="74" t="s">
        <v>137</v>
      </c>
      <c r="C423" s="42"/>
      <c r="D423" s="41"/>
      <c r="E423" s="41"/>
      <c r="F423" s="43"/>
    </row>
    <row r="424" spans="1:15" customFormat="1">
      <c r="A424" s="86"/>
      <c r="B424" s="74" t="s">
        <v>138</v>
      </c>
      <c r="C424" s="42"/>
      <c r="D424" s="41"/>
      <c r="E424" s="41"/>
      <c r="F424" s="43"/>
    </row>
    <row r="425" spans="1:15" customFormat="1" ht="25.5">
      <c r="A425" s="86"/>
      <c r="B425" s="74" t="s">
        <v>139</v>
      </c>
      <c r="C425" s="42"/>
      <c r="D425" s="41"/>
      <c r="E425" s="41"/>
      <c r="F425" s="43"/>
    </row>
    <row r="426" spans="1:15" customFormat="1" ht="25.5">
      <c r="A426" s="86"/>
      <c r="B426" s="74" t="s">
        <v>140</v>
      </c>
      <c r="C426" s="42"/>
      <c r="D426" s="41"/>
      <c r="E426" s="41"/>
      <c r="F426" s="43"/>
    </row>
    <row r="427" spans="1:15" customFormat="1">
      <c r="A427" s="82"/>
      <c r="B427" s="32"/>
      <c r="C427" s="17"/>
      <c r="D427" s="18"/>
      <c r="E427" s="18"/>
      <c r="F427" s="19"/>
    </row>
    <row r="428" spans="1:15" customFormat="1" ht="25.5">
      <c r="A428" s="82"/>
      <c r="B428" s="32" t="s">
        <v>113</v>
      </c>
      <c r="C428" s="17"/>
      <c r="D428" s="18"/>
      <c r="E428" s="18"/>
      <c r="F428" s="19"/>
    </row>
    <row r="429" spans="1:15" customFormat="1">
      <c r="A429" s="82"/>
      <c r="B429" s="38"/>
      <c r="C429" s="35" t="s">
        <v>48</v>
      </c>
      <c r="D429" s="36">
        <v>1</v>
      </c>
      <c r="E429" s="44"/>
      <c r="F429" s="37">
        <f>$D429*E429</f>
        <v>0</v>
      </c>
    </row>
    <row r="430" spans="1:15" customFormat="1">
      <c r="A430" s="82"/>
      <c r="B430" s="38"/>
      <c r="C430" s="35"/>
      <c r="D430" s="36"/>
      <c r="E430" s="36"/>
      <c r="F430" s="37"/>
    </row>
    <row r="431" spans="1:15" customFormat="1" ht="25.5">
      <c r="A431" s="82" t="s">
        <v>184</v>
      </c>
      <c r="B431" s="38" t="s">
        <v>153</v>
      </c>
      <c r="C431" s="35"/>
      <c r="D431" s="36"/>
      <c r="E431" s="36"/>
      <c r="F431" s="37"/>
    </row>
    <row r="432" spans="1:15" s="27" customFormat="1">
      <c r="A432" s="82"/>
      <c r="B432" s="38"/>
      <c r="C432" s="35" t="s">
        <v>48</v>
      </c>
      <c r="D432" s="36">
        <v>1</v>
      </c>
      <c r="E432" s="44"/>
      <c r="F432" s="37">
        <f>$D432*E432</f>
        <v>0</v>
      </c>
      <c r="G432"/>
      <c r="H432"/>
      <c r="I432"/>
      <c r="J432"/>
      <c r="K432"/>
      <c r="L432"/>
      <c r="M432"/>
      <c r="N432"/>
      <c r="O432"/>
    </row>
    <row r="433" spans="1:15" s="27" customFormat="1">
      <c r="A433" s="82"/>
      <c r="B433" s="38"/>
      <c r="C433" s="17"/>
      <c r="D433" s="18"/>
      <c r="E433" s="18"/>
      <c r="F433" s="19"/>
      <c r="G433"/>
      <c r="H433"/>
      <c r="I433"/>
      <c r="J433"/>
      <c r="K433"/>
      <c r="L433"/>
      <c r="M433"/>
      <c r="N433"/>
      <c r="O433"/>
    </row>
    <row r="434" spans="1:15" s="27" customFormat="1">
      <c r="A434" s="82"/>
      <c r="B434" s="38"/>
      <c r="C434" s="17"/>
      <c r="D434" s="18"/>
      <c r="E434" s="18"/>
      <c r="F434" s="19"/>
      <c r="G434"/>
      <c r="H434"/>
      <c r="I434"/>
      <c r="J434"/>
      <c r="K434"/>
      <c r="L434"/>
      <c r="M434"/>
      <c r="N434"/>
      <c r="O434"/>
    </row>
    <row r="435" spans="1:15" s="27" customFormat="1">
      <c r="A435" s="82"/>
      <c r="B435" s="38"/>
      <c r="C435" s="17"/>
      <c r="D435" s="18"/>
      <c r="E435" s="18"/>
      <c r="F435" s="19"/>
      <c r="G435"/>
      <c r="H435"/>
      <c r="I435"/>
      <c r="J435"/>
      <c r="K435"/>
      <c r="L435"/>
      <c r="M435"/>
      <c r="N435"/>
      <c r="O435"/>
    </row>
    <row r="436" spans="1:15" s="27" customFormat="1" ht="25.5">
      <c r="A436" s="125"/>
      <c r="B436" s="126" t="str">
        <f>A404</f>
        <v>F) Aplikacija za komunikaciju i nadzor sa OJR (CNUS)</v>
      </c>
      <c r="C436" s="127"/>
      <c r="D436" s="129"/>
      <c r="E436" s="129"/>
      <c r="F436" s="135">
        <f>SUM(F405:F435)</f>
        <v>0</v>
      </c>
      <c r="G436"/>
      <c r="H436"/>
      <c r="I436"/>
      <c r="J436"/>
      <c r="K436"/>
      <c r="L436"/>
      <c r="M436"/>
      <c r="N436"/>
      <c r="O436"/>
    </row>
    <row r="437" spans="1:15" s="27" customFormat="1">
      <c r="A437" s="82"/>
      <c r="B437" s="38"/>
      <c r="C437" s="17"/>
      <c r="D437" s="18"/>
      <c r="E437" s="18"/>
      <c r="F437" s="19"/>
      <c r="G437"/>
      <c r="H437"/>
      <c r="I437"/>
      <c r="J437"/>
      <c r="K437"/>
      <c r="L437"/>
      <c r="M437"/>
      <c r="N437"/>
      <c r="O437"/>
    </row>
    <row r="438" spans="1:15" s="27" customFormat="1">
      <c r="A438" s="82"/>
      <c r="B438" s="38"/>
      <c r="C438" s="17"/>
      <c r="D438" s="18"/>
      <c r="E438" s="18"/>
      <c r="F438" s="19"/>
      <c r="G438"/>
      <c r="H438"/>
      <c r="I438"/>
      <c r="J438"/>
      <c r="K438"/>
      <c r="L438"/>
      <c r="M438"/>
      <c r="N438"/>
      <c r="O438"/>
    </row>
    <row r="439" spans="1:15" s="27" customFormat="1">
      <c r="A439" s="121" t="s">
        <v>1</v>
      </c>
      <c r="B439" s="122"/>
      <c r="C439" s="122"/>
      <c r="D439" s="122"/>
      <c r="E439" s="122"/>
      <c r="F439" s="123"/>
      <c r="G439"/>
      <c r="H439"/>
      <c r="I439"/>
      <c r="J439"/>
      <c r="K439"/>
      <c r="L439"/>
      <c r="M439"/>
      <c r="N439"/>
      <c r="O439"/>
    </row>
    <row r="440" spans="1:15" s="27" customFormat="1">
      <c r="A440" s="79"/>
      <c r="B440" s="69"/>
      <c r="C440" s="4"/>
      <c r="D440" s="5"/>
      <c r="E440" s="5"/>
      <c r="F440" s="3"/>
      <c r="G440"/>
      <c r="H440"/>
      <c r="I440"/>
      <c r="J440"/>
      <c r="K440"/>
      <c r="L440"/>
      <c r="M440"/>
      <c r="N440"/>
      <c r="O440"/>
    </row>
    <row r="441" spans="1:15" s="27" customFormat="1">
      <c r="A441" s="79"/>
      <c r="B441" s="49" t="str">
        <f>A5</f>
        <v>A) Svjetiljke JR Gospić</v>
      </c>
      <c r="C441" s="4"/>
      <c r="D441" s="5"/>
      <c r="E441" s="5"/>
      <c r="F441" s="136">
        <f>F289</f>
        <v>0</v>
      </c>
      <c r="G441"/>
      <c r="H441"/>
      <c r="I441"/>
      <c r="J441"/>
      <c r="K441"/>
      <c r="L441"/>
      <c r="M441"/>
      <c r="N441"/>
      <c r="O441"/>
    </row>
    <row r="442" spans="1:15" s="27" customFormat="1">
      <c r="A442" s="79"/>
      <c r="B442" s="69"/>
      <c r="C442" s="4"/>
      <c r="D442" s="5"/>
      <c r="E442" s="5"/>
      <c r="F442" s="137"/>
      <c r="G442"/>
      <c r="H442"/>
      <c r="I442"/>
      <c r="J442"/>
      <c r="K442"/>
      <c r="L442"/>
      <c r="M442"/>
      <c r="N442"/>
      <c r="O442"/>
    </row>
    <row r="443" spans="1:15" s="27" customFormat="1">
      <c r="A443" s="79"/>
      <c r="B443" s="49" t="str">
        <f>A291</f>
        <v xml:space="preserve">B) Elektromontažni radovi </v>
      </c>
      <c r="C443" s="22"/>
      <c r="D443" s="5"/>
      <c r="E443" s="5"/>
      <c r="F443" s="136">
        <f>F306</f>
        <v>0</v>
      </c>
      <c r="G443"/>
      <c r="H443"/>
      <c r="I443"/>
      <c r="J443"/>
      <c r="K443"/>
      <c r="L443"/>
      <c r="M443"/>
      <c r="N443"/>
      <c r="O443"/>
    </row>
    <row r="444" spans="1:15">
      <c r="A444" s="79"/>
      <c r="B444" s="69"/>
      <c r="C444" s="4"/>
      <c r="D444" s="5"/>
      <c r="E444" s="5"/>
      <c r="F444" s="1"/>
    </row>
    <row r="445" spans="1:15">
      <c r="A445" s="79"/>
      <c r="B445" s="49" t="str">
        <f>A308</f>
        <v>C) Radovi ovlaštenog inženjera</v>
      </c>
      <c r="C445" s="4"/>
      <c r="D445" s="5"/>
      <c r="E445" s="5"/>
      <c r="F445" s="136">
        <f>F318</f>
        <v>0</v>
      </c>
    </row>
    <row r="446" spans="1:15">
      <c r="A446" s="79"/>
      <c r="B446" s="49"/>
      <c r="C446" s="4"/>
      <c r="D446" s="5"/>
      <c r="E446" s="5"/>
      <c r="F446" s="136"/>
    </row>
    <row r="447" spans="1:15">
      <c r="A447" s="79"/>
      <c r="B447" s="49" t="str">
        <f>A320</f>
        <v xml:space="preserve">D) Ostali radovi </v>
      </c>
      <c r="C447" s="4"/>
      <c r="D447" s="5"/>
      <c r="E447" s="5"/>
      <c r="F447" s="136">
        <f>F339</f>
        <v>0</v>
      </c>
    </row>
    <row r="448" spans="1:15">
      <c r="A448" s="79"/>
      <c r="B448" s="49"/>
      <c r="C448" s="4"/>
      <c r="D448" s="5"/>
      <c r="E448" s="5"/>
      <c r="F448" s="136"/>
    </row>
    <row r="449" spans="1:6">
      <c r="A449" s="79"/>
      <c r="B449" s="49" t="str">
        <f>B402</f>
        <v>E) Ormar javne rasvjete za nadzor</v>
      </c>
      <c r="C449" s="4"/>
      <c r="D449" s="5"/>
      <c r="E449" s="5"/>
      <c r="F449" s="136">
        <f>F402</f>
        <v>0</v>
      </c>
    </row>
    <row r="450" spans="1:6">
      <c r="A450" s="79"/>
      <c r="B450" s="49"/>
      <c r="C450" s="4"/>
      <c r="D450" s="5"/>
      <c r="E450" s="5"/>
      <c r="F450" s="136"/>
    </row>
    <row r="451" spans="1:6" ht="25.5">
      <c r="A451" s="79"/>
      <c r="B451" s="49" t="str">
        <f>B436</f>
        <v>F) Aplikacija za komunikaciju i nadzor sa OJR (CNUS)</v>
      </c>
      <c r="C451" s="4"/>
      <c r="D451" s="5"/>
      <c r="E451" s="5"/>
      <c r="F451" s="136">
        <f>F436</f>
        <v>0</v>
      </c>
    </row>
    <row r="452" spans="1:6">
      <c r="A452" s="79"/>
      <c r="B452" s="49"/>
      <c r="C452" s="4"/>
      <c r="D452" s="5"/>
      <c r="E452" s="5"/>
      <c r="F452" s="21"/>
    </row>
    <row r="453" spans="1:6">
      <c r="A453" s="125"/>
      <c r="B453" s="126" t="s">
        <v>207</v>
      </c>
      <c r="C453" s="127"/>
      <c r="D453" s="129"/>
      <c r="E453" s="146">
        <f>SUM(F441:F451)</f>
        <v>0</v>
      </c>
      <c r="F453" s="147"/>
    </row>
    <row r="454" spans="1:6">
      <c r="A454" s="138"/>
      <c r="B454" s="139" t="s">
        <v>206</v>
      </c>
      <c r="C454" s="140"/>
      <c r="D454" s="141"/>
      <c r="E454" s="146">
        <f>E453*0.25</f>
        <v>0</v>
      </c>
      <c r="F454" s="147"/>
    </row>
    <row r="455" spans="1:6">
      <c r="A455" s="142"/>
      <c r="B455" s="143" t="s">
        <v>208</v>
      </c>
      <c r="C455" s="144"/>
      <c r="D455" s="145"/>
      <c r="E455" s="148">
        <f>E453+E454</f>
        <v>0</v>
      </c>
      <c r="F455" s="149"/>
    </row>
    <row r="460" spans="1:6">
      <c r="B460" s="150"/>
    </row>
  </sheetData>
  <sheetProtection algorithmName="SHA-512" hashValue="kU6HB6kVfObG4m9llyyln8lRlx6Xms7pP6rJOfIQY/c+xzQGapNYgoOmUDUHfn3CSDNqxCze1smR0+m7BtIO7g==" saltValue="/AzvT4Exrzmg50OllizROA==" spinCount="100000" sheet="1" objects="1" scenarios="1"/>
  <mergeCells count="16">
    <mergeCell ref="A404:F404"/>
    <mergeCell ref="A439:F439"/>
    <mergeCell ref="E453:F453"/>
    <mergeCell ref="E454:F454"/>
    <mergeCell ref="E455:F455"/>
    <mergeCell ref="A5:F5"/>
    <mergeCell ref="A291:F291"/>
    <mergeCell ref="A308:F308"/>
    <mergeCell ref="A320:F320"/>
    <mergeCell ref="A341:F341"/>
    <mergeCell ref="A1:A2"/>
    <mergeCell ref="B1:B2"/>
    <mergeCell ref="C1:C2"/>
    <mergeCell ref="D1:D2"/>
    <mergeCell ref="F1:F2"/>
    <mergeCell ref="E1:E2"/>
  </mergeCells>
  <pageMargins left="0.70866141732283472" right="0.11811023622047245" top="0.74803149606299213" bottom="0.74803149606299213" header="0.31496062992125984" footer="0.31496062992125984"/>
  <pageSetup paperSize="9" scale="90" orientation="portrait" horizontalDpi="300" verticalDpi="300" r:id="rId1"/>
  <headerFooter>
    <oddHeader xml:space="preserve">&amp;C&amp;"-,Podebljano"ENERGETSKI UČINKOVITA I EKOLOŠKA JAVNA RASVJETA
 NA PODRUČJU GRADA GOSPIĆA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UPUTE</vt:lpstr>
      <vt:lpstr>Troškovnik</vt:lpstr>
      <vt:lpstr>Troškovnik!Ispis_naslova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2020-12-15T08:26:14Z</dcterms:created>
  <dcterms:modified xsi:type="dcterms:W3CDTF">2021-02-09T11:49:12Z</dcterms:modified>
</cp:coreProperties>
</file>