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spić\Desktop\J.N. 2020\LOŽ ULJE\"/>
    </mc:Choice>
  </mc:AlternateContent>
  <bookViews>
    <workbookView xWindow="0" yWindow="0" windowWidth="28800" windowHeight="1159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106" i="1" l="1"/>
  <c r="C105" i="1"/>
  <c r="C104" i="1"/>
  <c r="C98" i="1"/>
  <c r="C97" i="1"/>
  <c r="C96" i="1"/>
  <c r="J74" i="1"/>
  <c r="I74" i="1"/>
  <c r="J65" i="1"/>
  <c r="I57" i="1"/>
  <c r="J57" i="1" s="1"/>
  <c r="I40" i="1"/>
  <c r="J40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47" i="1"/>
  <c r="J47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D82" i="1"/>
  <c r="D48" i="1"/>
  <c r="D65" i="1"/>
  <c r="J48" i="1" l="1"/>
  <c r="C88" i="1" s="1"/>
  <c r="C89" i="1" s="1"/>
  <c r="C90" i="1" s="1"/>
  <c r="J82" i="1"/>
</calcChain>
</file>

<file path=xl/sharedStrings.xml><?xml version="1.0" encoding="utf-8"?>
<sst xmlns="http://schemas.openxmlformats.org/spreadsheetml/2006/main" count="155" uniqueCount="59">
  <si>
    <t>TROŠKOVNIK ZA OPSKRBU LOŽIVIM ULJEM EKSTRA LAKO EURO (LUEL EURO)</t>
  </si>
  <si>
    <t>GRAD GOSPIĆ</t>
  </si>
  <si>
    <t>KAO NARUČITELJ U POLOŽAJU SREDIŠNJEG TIJELA ZA JAVNU NABAVU</t>
  </si>
  <si>
    <t>Budačka 55, 53 000 Gospić</t>
  </si>
  <si>
    <t>OIB: 22538763965</t>
  </si>
  <si>
    <t>PONUDITELJ:</t>
  </si>
  <si>
    <t>TROŠKOVNIK ZA PRVIH 12 MJESECI</t>
  </si>
  <si>
    <t>Redni broj</t>
  </si>
  <si>
    <t>Naziv ustanove</t>
  </si>
  <si>
    <t>Jedinica mjere</t>
  </si>
  <si>
    <t>Cijena (PC) bez premije (kn/l) na dan objave obavijesti o nadmetanju</t>
  </si>
  <si>
    <t>Premija (P) (kn/l)</t>
  </si>
  <si>
    <t>Posebni porez (trošarina) (kn/lit)</t>
  </si>
  <si>
    <t>Cijena stavke po jedinici mjere (s uključenom trošarinom i premijom)                  (bez PDV-a) (kn/lit)</t>
  </si>
  <si>
    <t>Ukupno cijena ponude u kn                            (bez PDV-a)</t>
  </si>
  <si>
    <t>1.</t>
  </si>
  <si>
    <t>2.</t>
  </si>
  <si>
    <t>3.</t>
  </si>
  <si>
    <t>4.</t>
  </si>
  <si>
    <t>5.</t>
  </si>
  <si>
    <t>6.</t>
  </si>
  <si>
    <t>7.</t>
  </si>
  <si>
    <t>8(5+6+7)</t>
  </si>
  <si>
    <t>9(8x3)</t>
  </si>
  <si>
    <t>Pučko otvoreno učilište „dr. Ante Starčević“</t>
  </si>
  <si>
    <t>Zgrada Pučkog otvorenog učilišta</t>
  </si>
  <si>
    <t>litra</t>
  </si>
  <si>
    <t>Kino Korzo</t>
  </si>
  <si>
    <t>Osnovna škola dr. Jure Turića</t>
  </si>
  <si>
    <t>Zgrada osnovne škole</t>
  </si>
  <si>
    <t>Gradska sportska dvorana</t>
  </si>
  <si>
    <t xml:space="preserve">5. </t>
  </si>
  <si>
    <t>Grad Gospić</t>
  </si>
  <si>
    <t xml:space="preserve">Muzej Like Gospić </t>
  </si>
  <si>
    <t>Muzej Like Gospić</t>
  </si>
  <si>
    <t xml:space="preserve">7. </t>
  </si>
  <si>
    <t>Osnovna škola dr. Franje Tuđmana Lički Osik</t>
  </si>
  <si>
    <t xml:space="preserve">8. </t>
  </si>
  <si>
    <t>Javna vatrogasna postrojba Gospić</t>
  </si>
  <si>
    <t>UKUPNO</t>
  </si>
  <si>
    <t>TROŠKOVNIK ZA DRUGIH 12 MJESECI</t>
  </si>
  <si>
    <t>TROŠKOVNIK 24 MJESECA</t>
  </si>
  <si>
    <t>REKAPITULACIJA – ZA PRVIH 12 MJESECI</t>
  </si>
  <si>
    <t>Sveukupna cijena bez PDV-a</t>
  </si>
  <si>
    <t>Sveukupna cijena s PDV-om</t>
  </si>
  <si>
    <t>REKAPITULACIJA – ZA DRUGIH 12 MJESECI</t>
  </si>
  <si>
    <t>REKAPITULACIJA – SVEUKUPNE CIJENE za 24 mjeseca</t>
  </si>
  <si>
    <t>Naziv, adresa, OIB</t>
  </si>
  <si>
    <t xml:space="preserve">Upute za popunjavanje: </t>
  </si>
  <si>
    <r>
      <t xml:space="preserve">Predviđena okvirna količina      (LUEL EURO) za prvih </t>
    </r>
    <r>
      <rPr>
        <b/>
        <sz val="10"/>
        <color rgb="FF000000"/>
        <rFont val="Calibri"/>
        <family val="2"/>
        <charset val="238"/>
        <scheme val="minor"/>
      </rPr>
      <t>12 mjeseci</t>
    </r>
  </si>
  <si>
    <r>
      <t xml:space="preserve">Predviđena okvirna količina      (LUEL EURO) za drugih </t>
    </r>
    <r>
      <rPr>
        <b/>
        <sz val="10"/>
        <color rgb="FF000000"/>
        <rFont val="Calibri"/>
        <family val="2"/>
        <charset val="238"/>
        <scheme val="minor"/>
      </rPr>
      <t>12 mjeseci</t>
    </r>
  </si>
  <si>
    <r>
      <t>Predviđena okvirna količina      (LUEL EURO) za 24</t>
    </r>
    <r>
      <rPr>
        <b/>
        <sz val="10"/>
        <color rgb="FF000000"/>
        <rFont val="Calibri"/>
        <family val="2"/>
        <charset val="238"/>
        <scheme val="minor"/>
      </rPr>
      <t xml:space="preserve"> mjeseca</t>
    </r>
  </si>
  <si>
    <t>PDV (25%)</t>
  </si>
  <si>
    <t>Ponuditelji popunjavaju ćelije označene bojom (u stupcima F, G i H), ostale ćelije se popunjavaju automatski.</t>
  </si>
  <si>
    <t xml:space="preserve">Ponuđene jedinične cijene po stavkama Troškovnika iskazuju se obavezno zaokružene na dvije decimale. </t>
  </si>
  <si>
    <t>Rok isporuke (RI)</t>
  </si>
  <si>
    <t>NAPOMENA: Rok isporuke moguće je iskazivati isključivo cijelim brojem (ne decimalnim) u satima (npr. 24, 36, 48 i sl.).</t>
  </si>
  <si>
    <t>Ponuđeni rok isporuke ponude koja je predmet ocjene:</t>
  </si>
  <si>
    <t>UPUTA ZA POPUNJAVANJE: Ponuditelj popunjava ćeliju označenu plavom bojom (F117). U njoj iskazuje duljinu ponuđenog roka isporuke robe.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</si>
</sst>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kn&quot;;\-#,##0.00\ &quot;kn&quot;"/>
    <numFmt numFmtId="44" formatCode="_-* #,##0.00\ &quot;kn&quot;_-;\-* #,##0.00\ &quot;kn&quot;_-;_-* &quot;-&quot;??\ &quot;kn&quot;_-;_-@_-"/>
    <numFmt numFmtId="164" formatCode="#,##0.00\ &quot;kn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 wrapText="1"/>
    </xf>
    <xf numFmtId="0" fontId="2" fillId="0" borderId="0" xfId="0" applyFont="1"/>
    <xf numFmtId="0" fontId="5" fillId="3" borderId="14" xfId="0" applyFont="1" applyFill="1" applyBorder="1" applyAlignment="1">
      <alignment horizontal="right" wrapText="1"/>
    </xf>
    <xf numFmtId="0" fontId="5" fillId="4" borderId="14" xfId="0" applyFont="1" applyFill="1" applyBorder="1" applyAlignment="1">
      <alignment horizontal="right" wrapText="1"/>
    </xf>
    <xf numFmtId="0" fontId="5" fillId="5" borderId="14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3" fontId="12" fillId="0" borderId="9" xfId="0" applyNumberFormat="1" applyFont="1" applyBorder="1" applyAlignment="1">
      <alignment horizontal="center"/>
    </xf>
    <xf numFmtId="4" fontId="10" fillId="0" borderId="9" xfId="0" applyNumberFormat="1" applyFont="1" applyBorder="1" applyAlignment="1">
      <alignment vertical="top"/>
    </xf>
    <xf numFmtId="0" fontId="10" fillId="0" borderId="9" xfId="0" applyFont="1" applyBorder="1" applyAlignment="1">
      <alignment horizontal="center"/>
    </xf>
    <xf numFmtId="4" fontId="10" fillId="5" borderId="9" xfId="0" applyNumberFormat="1" applyFont="1" applyFill="1" applyBorder="1" applyAlignment="1" applyProtection="1">
      <alignment vertical="top"/>
      <protection locked="0"/>
    </xf>
    <xf numFmtId="164" fontId="10" fillId="0" borderId="9" xfId="0" applyNumberFormat="1" applyFont="1" applyBorder="1" applyAlignment="1">
      <alignment vertical="top"/>
    </xf>
    <xf numFmtId="7" fontId="10" fillId="0" borderId="9" xfId="1" applyNumberFormat="1" applyFont="1" applyBorder="1" applyAlignment="1">
      <alignment vertical="top"/>
    </xf>
    <xf numFmtId="0" fontId="0" fillId="0" borderId="0" xfId="0" applyFont="1"/>
    <xf numFmtId="0" fontId="1" fillId="0" borderId="0" xfId="0" applyFont="1"/>
    <xf numFmtId="164" fontId="5" fillId="5" borderId="19" xfId="0" applyNumberFormat="1" applyFont="1" applyFill="1" applyBorder="1" applyAlignment="1">
      <alignment horizontal="right" wrapText="1"/>
    </xf>
    <xf numFmtId="0" fontId="0" fillId="5" borderId="20" xfId="0" applyFont="1" applyFill="1" applyBorder="1" applyAlignment="1"/>
    <xf numFmtId="0" fontId="0" fillId="5" borderId="21" xfId="0" applyFont="1" applyFill="1" applyBorder="1" applyAlignment="1"/>
    <xf numFmtId="164" fontId="0" fillId="5" borderId="20" xfId="0" applyNumberFormat="1" applyFont="1" applyFill="1" applyBorder="1" applyAlignment="1"/>
    <xf numFmtId="164" fontId="0" fillId="5" borderId="21" xfId="0" applyNumberFormat="1" applyFont="1" applyFill="1" applyBorder="1" applyAlignment="1"/>
    <xf numFmtId="0" fontId="0" fillId="0" borderId="2" xfId="0" applyBorder="1" applyAlignment="1">
      <alignment horizontal="center"/>
    </xf>
    <xf numFmtId="0" fontId="4" fillId="4" borderId="15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0" fillId="4" borderId="2" xfId="0" applyFont="1" applyFill="1" applyBorder="1" applyAlignment="1"/>
    <xf numFmtId="0" fontId="0" fillId="4" borderId="16" xfId="0" applyFont="1" applyFill="1" applyBorder="1" applyAlignment="1"/>
    <xf numFmtId="0" fontId="4" fillId="4" borderId="17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/>
    <xf numFmtId="0" fontId="0" fillId="4" borderId="18" xfId="0" applyFont="1" applyFill="1" applyBorder="1" applyAlignment="1"/>
    <xf numFmtId="164" fontId="5" fillId="4" borderId="19" xfId="0" applyNumberFormat="1" applyFont="1" applyFill="1" applyBorder="1" applyAlignment="1">
      <alignment horizontal="right" wrapText="1"/>
    </xf>
    <xf numFmtId="164" fontId="0" fillId="4" borderId="20" xfId="0" applyNumberFormat="1" applyFont="1" applyFill="1" applyBorder="1" applyAlignment="1"/>
    <xf numFmtId="164" fontId="0" fillId="4" borderId="21" xfId="0" applyNumberFormat="1" applyFont="1" applyFill="1" applyBorder="1" applyAlignment="1"/>
    <xf numFmtId="0" fontId="0" fillId="4" borderId="20" xfId="0" applyFont="1" applyFill="1" applyBorder="1" applyAlignment="1"/>
    <xf numFmtId="0" fontId="0" fillId="4" borderId="21" xfId="0" applyFont="1" applyFill="1" applyBorder="1" applyAlignment="1"/>
    <xf numFmtId="0" fontId="4" fillId="5" borderId="15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0" fillId="5" borderId="2" xfId="0" applyFont="1" applyFill="1" applyBorder="1" applyAlignment="1"/>
    <xf numFmtId="0" fontId="0" fillId="5" borderId="16" xfId="0" applyFont="1" applyFill="1" applyBorder="1" applyAlignment="1"/>
    <xf numFmtId="0" fontId="4" fillId="5" borderId="17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/>
    <xf numFmtId="0" fontId="0" fillId="5" borderId="18" xfId="0" applyFont="1" applyFill="1" applyBorder="1" applyAlignment="1"/>
    <xf numFmtId="164" fontId="5" fillId="3" borderId="19" xfId="0" applyNumberFormat="1" applyFont="1" applyFill="1" applyBorder="1" applyAlignment="1">
      <alignment horizontal="right" wrapText="1"/>
    </xf>
    <xf numFmtId="164" fontId="0" fillId="0" borderId="20" xfId="0" applyNumberFormat="1" applyFont="1" applyBorder="1" applyAlignment="1"/>
    <xf numFmtId="164" fontId="0" fillId="0" borderId="21" xfId="0" applyNumberFormat="1" applyFont="1" applyBorder="1" applyAlignment="1"/>
    <xf numFmtId="0" fontId="0" fillId="0" borderId="20" xfId="0" applyFont="1" applyBorder="1" applyAlignment="1"/>
    <xf numFmtId="0" fontId="0" fillId="0" borderId="21" xfId="0" applyFont="1" applyBorder="1" applyAlignment="1"/>
    <xf numFmtId="0" fontId="0" fillId="5" borderId="15" xfId="0" applyFill="1" applyBorder="1" applyAlignment="1" applyProtection="1">
      <alignment horizontal="center" vertical="top" wrapText="1"/>
      <protection locked="0"/>
    </xf>
    <xf numFmtId="0" fontId="0" fillId="5" borderId="2" xfId="0" applyFill="1" applyBorder="1" applyAlignment="1" applyProtection="1">
      <alignment horizontal="center" vertical="top" wrapText="1"/>
      <protection locked="0"/>
    </xf>
    <xf numFmtId="0" fontId="0" fillId="5" borderId="16" xfId="0" applyFill="1" applyBorder="1" applyAlignment="1" applyProtection="1">
      <alignment horizontal="center" vertical="top" wrapText="1"/>
      <protection locked="0"/>
    </xf>
    <xf numFmtId="0" fontId="0" fillId="5" borderId="17" xfId="0" applyFill="1" applyBorder="1" applyAlignment="1" applyProtection="1">
      <alignment horizontal="center" vertical="top" wrapText="1"/>
      <protection locked="0"/>
    </xf>
    <xf numFmtId="0" fontId="0" fillId="5" borderId="1" xfId="0" applyFill="1" applyBorder="1" applyAlignment="1" applyProtection="1">
      <alignment horizontal="center" vertical="top" wrapText="1"/>
      <protection locked="0"/>
    </xf>
    <xf numFmtId="0" fontId="0" fillId="5" borderId="18" xfId="0" applyFill="1" applyBorder="1" applyAlignment="1" applyProtection="1">
      <alignment horizontal="center" vertical="top" wrapText="1"/>
      <protection locked="0"/>
    </xf>
    <xf numFmtId="0" fontId="4" fillId="3" borderId="15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0" fillId="0" borderId="2" xfId="0" applyFont="1" applyBorder="1" applyAlignment="1"/>
    <xf numFmtId="0" fontId="0" fillId="0" borderId="16" xfId="0" applyFont="1" applyBorder="1" applyAlignment="1"/>
    <xf numFmtId="0" fontId="4" fillId="3" borderId="17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1" xfId="0" applyFont="1" applyBorder="1" applyAlignment="1"/>
    <xf numFmtId="0" fontId="0" fillId="0" borderId="18" xfId="0" applyFont="1" applyBorder="1" applyAlignment="1"/>
    <xf numFmtId="0" fontId="10" fillId="0" borderId="3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vertical="top"/>
    </xf>
    <xf numFmtId="0" fontId="10" fillId="6" borderId="4" xfId="0" applyFont="1" applyFill="1" applyBorder="1" applyAlignment="1">
      <alignment vertical="top"/>
    </xf>
    <xf numFmtId="7" fontId="11" fillId="0" borderId="3" xfId="1" applyNumberFormat="1" applyFont="1" applyBorder="1" applyAlignment="1">
      <alignment vertical="top"/>
    </xf>
    <xf numFmtId="7" fontId="11" fillId="0" borderId="4" xfId="1" applyNumberFormat="1" applyFont="1" applyBorder="1" applyAlignment="1">
      <alignment vertical="top"/>
    </xf>
    <xf numFmtId="0" fontId="10" fillId="2" borderId="13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vertical="top"/>
    </xf>
    <xf numFmtId="164" fontId="11" fillId="0" borderId="4" xfId="0" applyNumberFormat="1" applyFont="1" applyBorder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11" fillId="2" borderId="1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/>
    <xf numFmtId="0" fontId="4" fillId="8" borderId="0" xfId="0" applyFont="1" applyFill="1" applyAlignment="1">
      <alignment horizontal="center" vertical="center"/>
    </xf>
    <xf numFmtId="1" fontId="4" fillId="7" borderId="22" xfId="0" applyNumberFormat="1" applyFont="1" applyFill="1" applyBorder="1" applyAlignment="1" applyProtection="1">
      <alignment horizontal="center" vertical="center"/>
      <protection locked="0"/>
    </xf>
    <xf numFmtId="1" fontId="4" fillId="7" borderId="23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no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abSelected="1" topLeftCell="A97" workbookViewId="0">
      <selection activeCell="C104" sqref="C104:F104"/>
    </sheetView>
  </sheetViews>
  <sheetFormatPr defaultRowHeight="15" x14ac:dyDescent="0.25"/>
  <cols>
    <col min="1" max="1" width="6.5703125" customWidth="1"/>
    <col min="2" max="2" width="25" customWidth="1"/>
    <col min="3" max="3" width="17.7109375" customWidth="1"/>
    <col min="4" max="4" width="10.7109375" customWidth="1"/>
    <col min="6" max="6" width="10.5703125" customWidth="1"/>
    <col min="7" max="7" width="10.140625" customWidth="1"/>
    <col min="9" max="9" width="12.42578125" customWidth="1"/>
    <col min="10" max="10" width="13.7109375" customWidth="1"/>
  </cols>
  <sheetData>
    <row r="1" spans="2:10" x14ac:dyDescent="0.25">
      <c r="D1" s="1"/>
    </row>
    <row r="5" spans="2:10" ht="15.75" x14ac:dyDescent="0.25">
      <c r="B5" s="105" t="s">
        <v>0</v>
      </c>
      <c r="C5" s="106"/>
      <c r="D5" s="106"/>
      <c r="E5" s="106"/>
      <c r="F5" s="106"/>
      <c r="G5" s="106"/>
      <c r="H5" s="106"/>
      <c r="I5" s="106"/>
      <c r="J5" s="106"/>
    </row>
    <row r="15" spans="2:10" ht="15.75" x14ac:dyDescent="0.25">
      <c r="B15" s="105" t="s">
        <v>1</v>
      </c>
      <c r="C15" s="107"/>
      <c r="D15" s="107"/>
      <c r="E15" s="107"/>
      <c r="F15" s="107"/>
      <c r="G15" s="107"/>
      <c r="H15" s="107"/>
      <c r="I15" s="108"/>
      <c r="J15" s="108"/>
    </row>
    <row r="16" spans="2:10" ht="15.75" x14ac:dyDescent="0.25">
      <c r="B16" s="105" t="s">
        <v>2</v>
      </c>
      <c r="C16" s="107"/>
      <c r="D16" s="107"/>
      <c r="E16" s="107"/>
      <c r="F16" s="107"/>
      <c r="G16" s="107"/>
      <c r="H16" s="107"/>
      <c r="I16" s="108"/>
      <c r="J16" s="108"/>
    </row>
    <row r="17" spans="1:10" ht="15.75" x14ac:dyDescent="0.25">
      <c r="B17" s="105" t="s">
        <v>3</v>
      </c>
      <c r="C17" s="107"/>
      <c r="D17" s="107"/>
      <c r="E17" s="107"/>
      <c r="F17" s="107"/>
      <c r="G17" s="107"/>
      <c r="H17" s="107"/>
      <c r="I17" s="108"/>
      <c r="J17" s="108"/>
    </row>
    <row r="18" spans="1:10" ht="15.75" x14ac:dyDescent="0.25">
      <c r="B18" s="105" t="s">
        <v>4</v>
      </c>
      <c r="C18" s="107"/>
      <c r="D18" s="107"/>
      <c r="E18" s="107"/>
      <c r="F18" s="107"/>
      <c r="G18" s="107"/>
      <c r="H18" s="107"/>
      <c r="I18" s="108"/>
      <c r="J18" s="108"/>
    </row>
    <row r="24" spans="1:10" x14ac:dyDescent="0.25">
      <c r="C24" s="56"/>
      <c r="D24" s="57"/>
      <c r="E24" s="57"/>
      <c r="F24" s="57"/>
      <c r="G24" s="57"/>
      <c r="H24" s="57"/>
      <c r="I24" s="58"/>
    </row>
    <row r="25" spans="1:10" ht="15.75" x14ac:dyDescent="0.25">
      <c r="B25" s="10" t="s">
        <v>5</v>
      </c>
      <c r="C25" s="59"/>
      <c r="D25" s="60"/>
      <c r="E25" s="60"/>
      <c r="F25" s="60"/>
      <c r="G25" s="60"/>
      <c r="H25" s="60"/>
      <c r="I25" s="61"/>
    </row>
    <row r="26" spans="1:10" x14ac:dyDescent="0.25">
      <c r="C26" s="29" t="s">
        <v>47</v>
      </c>
      <c r="D26" s="29"/>
      <c r="E26" s="29"/>
      <c r="F26" s="29"/>
      <c r="G26" s="29"/>
      <c r="H26" s="29"/>
      <c r="I26" s="29"/>
    </row>
    <row r="31" spans="1:10" x14ac:dyDescent="0.25">
      <c r="A31" t="s">
        <v>48</v>
      </c>
    </row>
    <row r="32" spans="1:10" x14ac:dyDescent="0.25">
      <c r="A32" s="23" t="s">
        <v>54</v>
      </c>
    </row>
    <row r="33" spans="1:10" x14ac:dyDescent="0.25">
      <c r="A33" s="22" t="s">
        <v>53</v>
      </c>
    </row>
    <row r="35" spans="1:10" ht="18.75" x14ac:dyDescent="0.3">
      <c r="A35" s="95" t="s">
        <v>6</v>
      </c>
      <c r="B35" s="96"/>
      <c r="C35" s="96"/>
      <c r="D35" s="96"/>
      <c r="E35" s="96"/>
      <c r="F35" s="96"/>
      <c r="G35" s="96"/>
      <c r="H35" s="96"/>
      <c r="I35" s="96"/>
      <c r="J35" s="96"/>
    </row>
    <row r="36" spans="1:10" ht="15.75" thickBot="1" x14ac:dyDescent="0.3">
      <c r="A36" s="2"/>
    </row>
    <row r="37" spans="1:10" ht="85.5" customHeight="1" x14ac:dyDescent="0.25">
      <c r="A37" s="72" t="s">
        <v>7</v>
      </c>
      <c r="B37" s="97" t="s">
        <v>8</v>
      </c>
      <c r="C37" s="98"/>
      <c r="D37" s="72" t="s">
        <v>49</v>
      </c>
      <c r="E37" s="72" t="s">
        <v>9</v>
      </c>
      <c r="F37" s="72" t="s">
        <v>10</v>
      </c>
      <c r="G37" s="72" t="s">
        <v>11</v>
      </c>
      <c r="H37" s="72" t="s">
        <v>12</v>
      </c>
      <c r="I37" s="72" t="s">
        <v>13</v>
      </c>
      <c r="J37" s="72" t="s">
        <v>14</v>
      </c>
    </row>
    <row r="38" spans="1:10" ht="33.75" customHeight="1" thickBot="1" x14ac:dyDescent="0.3">
      <c r="A38" s="73"/>
      <c r="B38" s="99"/>
      <c r="C38" s="100"/>
      <c r="D38" s="73"/>
      <c r="E38" s="73"/>
      <c r="F38" s="73"/>
      <c r="G38" s="73"/>
      <c r="H38" s="73"/>
      <c r="I38" s="73"/>
      <c r="J38" s="73"/>
    </row>
    <row r="39" spans="1:10" ht="15.75" thickBot="1" x14ac:dyDescent="0.3">
      <c r="A39" s="11" t="s">
        <v>15</v>
      </c>
      <c r="B39" s="78" t="s">
        <v>16</v>
      </c>
      <c r="C39" s="79"/>
      <c r="D39" s="12" t="s">
        <v>17</v>
      </c>
      <c r="E39" s="12" t="s">
        <v>18</v>
      </c>
      <c r="F39" s="12" t="s">
        <v>19</v>
      </c>
      <c r="G39" s="12" t="s">
        <v>20</v>
      </c>
      <c r="H39" s="12" t="s">
        <v>21</v>
      </c>
      <c r="I39" s="12" t="s">
        <v>22</v>
      </c>
      <c r="J39" s="13" t="s">
        <v>23</v>
      </c>
    </row>
    <row r="40" spans="1:10" ht="39.75" customHeight="1" thickBot="1" x14ac:dyDescent="0.3">
      <c r="A40" s="14" t="s">
        <v>15</v>
      </c>
      <c r="B40" s="103" t="s">
        <v>24</v>
      </c>
      <c r="C40" s="15" t="s">
        <v>25</v>
      </c>
      <c r="D40" s="16">
        <v>16000</v>
      </c>
      <c r="E40" s="82" t="s">
        <v>26</v>
      </c>
      <c r="F40" s="19"/>
      <c r="G40" s="19"/>
      <c r="H40" s="19"/>
      <c r="I40" s="17">
        <f>F40+G40+H40</f>
        <v>0</v>
      </c>
      <c r="J40" s="20">
        <f>I40*D40</f>
        <v>0</v>
      </c>
    </row>
    <row r="41" spans="1:10" ht="39.75" customHeight="1" thickBot="1" x14ac:dyDescent="0.3">
      <c r="A41" s="14" t="s">
        <v>16</v>
      </c>
      <c r="B41" s="104"/>
      <c r="C41" s="18" t="s">
        <v>27</v>
      </c>
      <c r="D41" s="16">
        <v>11000</v>
      </c>
      <c r="E41" s="83"/>
      <c r="F41" s="19"/>
      <c r="G41" s="19"/>
      <c r="H41" s="19"/>
      <c r="I41" s="17">
        <f t="shared" ref="I41:I47" si="0">F41+G41+H41</f>
        <v>0</v>
      </c>
      <c r="J41" s="20">
        <f t="shared" ref="J41:J47" si="1">I41*D41</f>
        <v>0</v>
      </c>
    </row>
    <row r="42" spans="1:10" ht="27" thickBot="1" x14ac:dyDescent="0.3">
      <c r="A42" s="14" t="s">
        <v>17</v>
      </c>
      <c r="B42" s="103" t="s">
        <v>28</v>
      </c>
      <c r="C42" s="15" t="s">
        <v>29</v>
      </c>
      <c r="D42" s="16">
        <v>15000</v>
      </c>
      <c r="E42" s="83"/>
      <c r="F42" s="19"/>
      <c r="G42" s="19"/>
      <c r="H42" s="19"/>
      <c r="I42" s="17">
        <f t="shared" si="0"/>
        <v>0</v>
      </c>
      <c r="J42" s="20">
        <f t="shared" si="1"/>
        <v>0</v>
      </c>
    </row>
    <row r="43" spans="1:10" ht="27" thickBot="1" x14ac:dyDescent="0.3">
      <c r="A43" s="14" t="s">
        <v>18</v>
      </c>
      <c r="B43" s="104"/>
      <c r="C43" s="15" t="s">
        <v>30</v>
      </c>
      <c r="D43" s="16">
        <v>10000</v>
      </c>
      <c r="E43" s="83"/>
      <c r="F43" s="19"/>
      <c r="G43" s="19"/>
      <c r="H43" s="19"/>
      <c r="I43" s="17">
        <f t="shared" si="0"/>
        <v>0</v>
      </c>
      <c r="J43" s="20">
        <f t="shared" si="1"/>
        <v>0</v>
      </c>
    </row>
    <row r="44" spans="1:10" ht="24.75" customHeight="1" thickBot="1" x14ac:dyDescent="0.3">
      <c r="A44" s="14" t="s">
        <v>31</v>
      </c>
      <c r="B44" s="15" t="s">
        <v>32</v>
      </c>
      <c r="C44" s="18" t="s">
        <v>32</v>
      </c>
      <c r="D44" s="16">
        <v>35000</v>
      </c>
      <c r="E44" s="83"/>
      <c r="F44" s="19"/>
      <c r="G44" s="19"/>
      <c r="H44" s="19"/>
      <c r="I44" s="17">
        <f t="shared" si="0"/>
        <v>0</v>
      </c>
      <c r="J44" s="20">
        <f t="shared" si="1"/>
        <v>0</v>
      </c>
    </row>
    <row r="45" spans="1:10" ht="27" customHeight="1" thickBot="1" x14ac:dyDescent="0.3">
      <c r="A45" s="14" t="s">
        <v>20</v>
      </c>
      <c r="B45" s="15" t="s">
        <v>33</v>
      </c>
      <c r="C45" s="18" t="s">
        <v>34</v>
      </c>
      <c r="D45" s="16">
        <v>10000</v>
      </c>
      <c r="E45" s="83"/>
      <c r="F45" s="19"/>
      <c r="G45" s="19"/>
      <c r="H45" s="19"/>
      <c r="I45" s="17">
        <f t="shared" si="0"/>
        <v>0</v>
      </c>
      <c r="J45" s="20">
        <f t="shared" si="1"/>
        <v>0</v>
      </c>
    </row>
    <row r="46" spans="1:10" ht="39.75" thickBot="1" x14ac:dyDescent="0.3">
      <c r="A46" s="14" t="s">
        <v>35</v>
      </c>
      <c r="B46" s="15" t="s">
        <v>36</v>
      </c>
      <c r="C46" s="15" t="s">
        <v>36</v>
      </c>
      <c r="D46" s="16">
        <v>70000</v>
      </c>
      <c r="E46" s="83"/>
      <c r="F46" s="19"/>
      <c r="G46" s="19"/>
      <c r="H46" s="19"/>
      <c r="I46" s="17">
        <f t="shared" si="0"/>
        <v>0</v>
      </c>
      <c r="J46" s="20">
        <f t="shared" si="1"/>
        <v>0</v>
      </c>
    </row>
    <row r="47" spans="1:10" ht="33" customHeight="1" thickBot="1" x14ac:dyDescent="0.3">
      <c r="A47" s="14" t="s">
        <v>37</v>
      </c>
      <c r="B47" s="15" t="s">
        <v>38</v>
      </c>
      <c r="C47" s="15" t="s">
        <v>38</v>
      </c>
      <c r="D47" s="16">
        <v>9000</v>
      </c>
      <c r="E47" s="83"/>
      <c r="F47" s="19"/>
      <c r="G47" s="19"/>
      <c r="H47" s="19"/>
      <c r="I47" s="17">
        <f t="shared" si="0"/>
        <v>0</v>
      </c>
      <c r="J47" s="20">
        <f t="shared" si="1"/>
        <v>0</v>
      </c>
    </row>
    <row r="48" spans="1:10" x14ac:dyDescent="0.25">
      <c r="A48" s="85" t="s">
        <v>39</v>
      </c>
      <c r="B48" s="86"/>
      <c r="C48" s="87"/>
      <c r="D48" s="91">
        <f>SUM(D40:D47)</f>
        <v>176000</v>
      </c>
      <c r="E48" s="83"/>
      <c r="F48" s="70"/>
      <c r="G48" s="70"/>
      <c r="H48" s="70"/>
      <c r="I48" s="70"/>
      <c r="J48" s="93">
        <f>SUM(J40:J47)</f>
        <v>0</v>
      </c>
    </row>
    <row r="49" spans="1:10" ht="15.75" thickBot="1" x14ac:dyDescent="0.3">
      <c r="A49" s="88"/>
      <c r="B49" s="89"/>
      <c r="C49" s="90"/>
      <c r="D49" s="92"/>
      <c r="E49" s="84"/>
      <c r="F49" s="71"/>
      <c r="G49" s="71"/>
      <c r="H49" s="71"/>
      <c r="I49" s="71"/>
      <c r="J49" s="94"/>
    </row>
    <row r="50" spans="1:10" x14ac:dyDescent="0.25">
      <c r="A50" s="6"/>
    </row>
    <row r="52" spans="1:10" ht="18.75" x14ac:dyDescent="0.3">
      <c r="A52" s="95" t="s">
        <v>40</v>
      </c>
      <c r="B52" s="96"/>
      <c r="C52" s="96"/>
      <c r="D52" s="96"/>
      <c r="E52" s="96"/>
      <c r="F52" s="96"/>
      <c r="G52" s="96"/>
      <c r="H52" s="96"/>
      <c r="I52" s="96"/>
      <c r="J52" s="96"/>
    </row>
    <row r="53" spans="1:10" ht="15.75" thickBot="1" x14ac:dyDescent="0.3">
      <c r="A53" s="2"/>
    </row>
    <row r="54" spans="1:10" ht="75" customHeight="1" x14ac:dyDescent="0.25">
      <c r="A54" s="72" t="s">
        <v>7</v>
      </c>
      <c r="B54" s="97" t="s">
        <v>8</v>
      </c>
      <c r="C54" s="98"/>
      <c r="D54" s="72" t="s">
        <v>50</v>
      </c>
      <c r="E54" s="72" t="s">
        <v>9</v>
      </c>
      <c r="F54" s="72" t="s">
        <v>10</v>
      </c>
      <c r="G54" s="72" t="s">
        <v>11</v>
      </c>
      <c r="H54" s="72" t="s">
        <v>12</v>
      </c>
      <c r="I54" s="72" t="s">
        <v>13</v>
      </c>
      <c r="J54" s="72" t="s">
        <v>14</v>
      </c>
    </row>
    <row r="55" spans="1:10" ht="40.5" customHeight="1" thickBot="1" x14ac:dyDescent="0.3">
      <c r="A55" s="73"/>
      <c r="B55" s="99"/>
      <c r="C55" s="100"/>
      <c r="D55" s="73"/>
      <c r="E55" s="73"/>
      <c r="F55" s="73"/>
      <c r="G55" s="73"/>
      <c r="H55" s="73"/>
      <c r="I55" s="73"/>
      <c r="J55" s="73"/>
    </row>
    <row r="56" spans="1:10" ht="15.75" thickBot="1" x14ac:dyDescent="0.3">
      <c r="A56" s="3" t="s">
        <v>15</v>
      </c>
      <c r="B56" s="101" t="s">
        <v>16</v>
      </c>
      <c r="C56" s="102"/>
      <c r="D56" s="4" t="s">
        <v>17</v>
      </c>
      <c r="E56" s="4" t="s">
        <v>18</v>
      </c>
      <c r="F56" s="4" t="s">
        <v>19</v>
      </c>
      <c r="G56" s="4" t="s">
        <v>20</v>
      </c>
      <c r="H56" s="4" t="s">
        <v>21</v>
      </c>
      <c r="I56" s="4" t="s">
        <v>22</v>
      </c>
      <c r="J56" s="5" t="s">
        <v>23</v>
      </c>
    </row>
    <row r="57" spans="1:10" ht="35.25" customHeight="1" thickBot="1" x14ac:dyDescent="0.3">
      <c r="A57" s="14" t="s">
        <v>15</v>
      </c>
      <c r="B57" s="80" t="s">
        <v>24</v>
      </c>
      <c r="C57" s="15" t="s">
        <v>25</v>
      </c>
      <c r="D57" s="16">
        <v>16000</v>
      </c>
      <c r="E57" s="82" t="s">
        <v>26</v>
      </c>
      <c r="F57" s="19"/>
      <c r="G57" s="19"/>
      <c r="H57" s="19"/>
      <c r="I57" s="17">
        <f>F57+G57+H57</f>
        <v>0</v>
      </c>
      <c r="J57" s="21">
        <f>I57*D57</f>
        <v>0</v>
      </c>
    </row>
    <row r="58" spans="1:10" ht="32.25" customHeight="1" thickBot="1" x14ac:dyDescent="0.3">
      <c r="A58" s="14" t="s">
        <v>16</v>
      </c>
      <c r="B58" s="81"/>
      <c r="C58" s="18" t="s">
        <v>27</v>
      </c>
      <c r="D58" s="16">
        <v>11000</v>
      </c>
      <c r="E58" s="83"/>
      <c r="F58" s="19"/>
      <c r="G58" s="19"/>
      <c r="H58" s="19"/>
      <c r="I58" s="17">
        <f t="shared" ref="I58:I64" si="2">F58+G58+H58</f>
        <v>0</v>
      </c>
      <c r="J58" s="21">
        <f t="shared" ref="J58:J64" si="3">I58*D58</f>
        <v>0</v>
      </c>
    </row>
    <row r="59" spans="1:10" ht="27" thickBot="1" x14ac:dyDescent="0.3">
      <c r="A59" s="14" t="s">
        <v>17</v>
      </c>
      <c r="B59" s="80" t="s">
        <v>28</v>
      </c>
      <c r="C59" s="15" t="s">
        <v>29</v>
      </c>
      <c r="D59" s="16">
        <v>15000</v>
      </c>
      <c r="E59" s="83"/>
      <c r="F59" s="19"/>
      <c r="G59" s="19"/>
      <c r="H59" s="19"/>
      <c r="I59" s="17">
        <f t="shared" si="2"/>
        <v>0</v>
      </c>
      <c r="J59" s="21">
        <f t="shared" si="3"/>
        <v>0</v>
      </c>
    </row>
    <row r="60" spans="1:10" ht="27" thickBot="1" x14ac:dyDescent="0.3">
      <c r="A60" s="14" t="s">
        <v>18</v>
      </c>
      <c r="B60" s="81"/>
      <c r="C60" s="15" t="s">
        <v>30</v>
      </c>
      <c r="D60" s="16">
        <v>10000</v>
      </c>
      <c r="E60" s="83"/>
      <c r="F60" s="19"/>
      <c r="G60" s="19"/>
      <c r="H60" s="19"/>
      <c r="I60" s="17">
        <f t="shared" si="2"/>
        <v>0</v>
      </c>
      <c r="J60" s="21">
        <f t="shared" si="3"/>
        <v>0</v>
      </c>
    </row>
    <row r="61" spans="1:10" ht="27.75" customHeight="1" thickBot="1" x14ac:dyDescent="0.3">
      <c r="A61" s="14" t="s">
        <v>31</v>
      </c>
      <c r="B61" s="15" t="s">
        <v>32</v>
      </c>
      <c r="C61" s="18" t="s">
        <v>32</v>
      </c>
      <c r="D61" s="16">
        <v>35000</v>
      </c>
      <c r="E61" s="83"/>
      <c r="F61" s="19"/>
      <c r="G61" s="19"/>
      <c r="H61" s="19"/>
      <c r="I61" s="17">
        <f t="shared" si="2"/>
        <v>0</v>
      </c>
      <c r="J61" s="21">
        <f t="shared" si="3"/>
        <v>0</v>
      </c>
    </row>
    <row r="62" spans="1:10" ht="27" customHeight="1" thickBot="1" x14ac:dyDescent="0.3">
      <c r="A62" s="14" t="s">
        <v>20</v>
      </c>
      <c r="B62" s="15" t="s">
        <v>33</v>
      </c>
      <c r="C62" s="18" t="s">
        <v>34</v>
      </c>
      <c r="D62" s="16">
        <v>10000</v>
      </c>
      <c r="E62" s="83"/>
      <c r="F62" s="19"/>
      <c r="G62" s="19"/>
      <c r="H62" s="19"/>
      <c r="I62" s="17">
        <f t="shared" si="2"/>
        <v>0</v>
      </c>
      <c r="J62" s="21">
        <f t="shared" si="3"/>
        <v>0</v>
      </c>
    </row>
    <row r="63" spans="1:10" ht="39.75" thickBot="1" x14ac:dyDescent="0.3">
      <c r="A63" s="14" t="s">
        <v>35</v>
      </c>
      <c r="B63" s="15" t="s">
        <v>36</v>
      </c>
      <c r="C63" s="15" t="s">
        <v>36</v>
      </c>
      <c r="D63" s="16">
        <v>30000</v>
      </c>
      <c r="E63" s="83"/>
      <c r="F63" s="19"/>
      <c r="G63" s="19"/>
      <c r="H63" s="19"/>
      <c r="I63" s="17">
        <f t="shared" si="2"/>
        <v>0</v>
      </c>
      <c r="J63" s="21">
        <f t="shared" si="3"/>
        <v>0</v>
      </c>
    </row>
    <row r="64" spans="1:10" ht="40.5" customHeight="1" thickBot="1" x14ac:dyDescent="0.3">
      <c r="A64" s="14" t="s">
        <v>37</v>
      </c>
      <c r="B64" s="15" t="s">
        <v>38</v>
      </c>
      <c r="C64" s="15" t="s">
        <v>38</v>
      </c>
      <c r="D64" s="16">
        <v>9000</v>
      </c>
      <c r="E64" s="83"/>
      <c r="F64" s="19"/>
      <c r="G64" s="19"/>
      <c r="H64" s="19"/>
      <c r="I64" s="17">
        <f t="shared" si="2"/>
        <v>0</v>
      </c>
      <c r="J64" s="21">
        <f t="shared" si="3"/>
        <v>0</v>
      </c>
    </row>
    <row r="65" spans="1:10" x14ac:dyDescent="0.25">
      <c r="A65" s="85" t="s">
        <v>39</v>
      </c>
      <c r="B65" s="86"/>
      <c r="C65" s="87"/>
      <c r="D65" s="91">
        <f>SUM(D57:D64)</f>
        <v>136000</v>
      </c>
      <c r="E65" s="83"/>
      <c r="F65" s="74"/>
      <c r="G65" s="74"/>
      <c r="H65" s="74"/>
      <c r="I65" s="70"/>
      <c r="J65" s="76">
        <f>SUM(J57:J64)</f>
        <v>0</v>
      </c>
    </row>
    <row r="66" spans="1:10" ht="15.75" thickBot="1" x14ac:dyDescent="0.3">
      <c r="A66" s="88"/>
      <c r="B66" s="89"/>
      <c r="C66" s="90"/>
      <c r="D66" s="92"/>
      <c r="E66" s="84"/>
      <c r="F66" s="75"/>
      <c r="G66" s="75"/>
      <c r="H66" s="75"/>
      <c r="I66" s="71"/>
      <c r="J66" s="77"/>
    </row>
    <row r="67" spans="1:10" x14ac:dyDescent="0.25">
      <c r="A67" s="6"/>
    </row>
    <row r="69" spans="1:10" ht="18.75" x14ac:dyDescent="0.3">
      <c r="A69" s="95" t="s">
        <v>41</v>
      </c>
      <c r="B69" s="96"/>
      <c r="C69" s="96"/>
      <c r="D69" s="96"/>
      <c r="E69" s="96"/>
      <c r="F69" s="96"/>
      <c r="G69" s="96"/>
      <c r="H69" s="96"/>
      <c r="I69" s="96"/>
      <c r="J69" s="96"/>
    </row>
    <row r="70" spans="1:10" ht="15.75" thickBot="1" x14ac:dyDescent="0.3">
      <c r="A70" s="2"/>
    </row>
    <row r="71" spans="1:10" ht="107.25" customHeight="1" x14ac:dyDescent="0.25">
      <c r="A71" s="72" t="s">
        <v>7</v>
      </c>
      <c r="B71" s="97" t="s">
        <v>8</v>
      </c>
      <c r="C71" s="98"/>
      <c r="D71" s="72" t="s">
        <v>51</v>
      </c>
      <c r="E71" s="72" t="s">
        <v>9</v>
      </c>
      <c r="F71" s="72" t="s">
        <v>10</v>
      </c>
      <c r="G71" s="72" t="s">
        <v>11</v>
      </c>
      <c r="H71" s="72" t="s">
        <v>12</v>
      </c>
      <c r="I71" s="72" t="s">
        <v>13</v>
      </c>
      <c r="J71" s="72" t="s">
        <v>14</v>
      </c>
    </row>
    <row r="72" spans="1:10" ht="24.75" customHeight="1" thickBot="1" x14ac:dyDescent="0.3">
      <c r="A72" s="73"/>
      <c r="B72" s="99"/>
      <c r="C72" s="100"/>
      <c r="D72" s="73"/>
      <c r="E72" s="73"/>
      <c r="F72" s="73"/>
      <c r="G72" s="73"/>
      <c r="H72" s="73"/>
      <c r="I72" s="73"/>
      <c r="J72" s="73"/>
    </row>
    <row r="73" spans="1:10" ht="15.75" thickBot="1" x14ac:dyDescent="0.3">
      <c r="A73" s="11" t="s">
        <v>15</v>
      </c>
      <c r="B73" s="78" t="s">
        <v>16</v>
      </c>
      <c r="C73" s="79"/>
      <c r="D73" s="12" t="s">
        <v>17</v>
      </c>
      <c r="E73" s="12" t="s">
        <v>18</v>
      </c>
      <c r="F73" s="12" t="s">
        <v>19</v>
      </c>
      <c r="G73" s="12" t="s">
        <v>20</v>
      </c>
      <c r="H73" s="12" t="s">
        <v>21</v>
      </c>
      <c r="I73" s="12" t="s">
        <v>22</v>
      </c>
      <c r="J73" s="13" t="s">
        <v>23</v>
      </c>
    </row>
    <row r="74" spans="1:10" ht="33.75" customHeight="1" thickBot="1" x14ac:dyDescent="0.3">
      <c r="A74" s="14" t="s">
        <v>15</v>
      </c>
      <c r="B74" s="80" t="s">
        <v>24</v>
      </c>
      <c r="C74" s="15" t="s">
        <v>25</v>
      </c>
      <c r="D74" s="16">
        <v>32000</v>
      </c>
      <c r="E74" s="82" t="s">
        <v>26</v>
      </c>
      <c r="F74" s="19"/>
      <c r="G74" s="19"/>
      <c r="H74" s="19"/>
      <c r="I74" s="17">
        <f>F74+G74+H74</f>
        <v>0</v>
      </c>
      <c r="J74" s="20">
        <f>I74*D74</f>
        <v>0</v>
      </c>
    </row>
    <row r="75" spans="1:10" ht="24.75" customHeight="1" thickBot="1" x14ac:dyDescent="0.3">
      <c r="A75" s="14" t="s">
        <v>16</v>
      </c>
      <c r="B75" s="81"/>
      <c r="C75" s="18" t="s">
        <v>27</v>
      </c>
      <c r="D75" s="16">
        <v>22000</v>
      </c>
      <c r="E75" s="83"/>
      <c r="F75" s="19"/>
      <c r="G75" s="19"/>
      <c r="H75" s="19"/>
      <c r="I75" s="17">
        <f t="shared" ref="I75:I81" si="4">F75+G75+H75</f>
        <v>0</v>
      </c>
      <c r="J75" s="20">
        <f t="shared" ref="J75:J81" si="5">I75*D75</f>
        <v>0</v>
      </c>
    </row>
    <row r="76" spans="1:10" ht="35.25" customHeight="1" thickBot="1" x14ac:dyDescent="0.3">
      <c r="A76" s="14" t="s">
        <v>17</v>
      </c>
      <c r="B76" s="80" t="s">
        <v>28</v>
      </c>
      <c r="C76" s="15" t="s">
        <v>29</v>
      </c>
      <c r="D76" s="16">
        <v>30000</v>
      </c>
      <c r="E76" s="83"/>
      <c r="F76" s="19"/>
      <c r="G76" s="19"/>
      <c r="H76" s="19"/>
      <c r="I76" s="17">
        <f t="shared" si="4"/>
        <v>0</v>
      </c>
      <c r="J76" s="20">
        <f t="shared" si="5"/>
        <v>0</v>
      </c>
    </row>
    <row r="77" spans="1:10" ht="27" thickBot="1" x14ac:dyDescent="0.3">
      <c r="A77" s="14" t="s">
        <v>18</v>
      </c>
      <c r="B77" s="81"/>
      <c r="C77" s="15" t="s">
        <v>30</v>
      </c>
      <c r="D77" s="16">
        <v>20000</v>
      </c>
      <c r="E77" s="83"/>
      <c r="F77" s="19"/>
      <c r="G77" s="19"/>
      <c r="H77" s="19"/>
      <c r="I77" s="17">
        <f t="shared" si="4"/>
        <v>0</v>
      </c>
      <c r="J77" s="20">
        <f t="shared" si="5"/>
        <v>0</v>
      </c>
    </row>
    <row r="78" spans="1:10" ht="23.25" customHeight="1" thickBot="1" x14ac:dyDescent="0.3">
      <c r="A78" s="14" t="s">
        <v>31</v>
      </c>
      <c r="B78" s="15" t="s">
        <v>32</v>
      </c>
      <c r="C78" s="18" t="s">
        <v>32</v>
      </c>
      <c r="D78" s="16">
        <v>70000</v>
      </c>
      <c r="E78" s="83"/>
      <c r="F78" s="19"/>
      <c r="G78" s="19"/>
      <c r="H78" s="19"/>
      <c r="I78" s="17">
        <f t="shared" si="4"/>
        <v>0</v>
      </c>
      <c r="J78" s="20">
        <f t="shared" si="5"/>
        <v>0</v>
      </c>
    </row>
    <row r="79" spans="1:10" ht="25.5" customHeight="1" thickBot="1" x14ac:dyDescent="0.3">
      <c r="A79" s="14" t="s">
        <v>20</v>
      </c>
      <c r="B79" s="15" t="s">
        <v>33</v>
      </c>
      <c r="C79" s="18" t="s">
        <v>34</v>
      </c>
      <c r="D79" s="16">
        <v>20000</v>
      </c>
      <c r="E79" s="83"/>
      <c r="F79" s="19"/>
      <c r="G79" s="19"/>
      <c r="H79" s="19"/>
      <c r="I79" s="17">
        <f t="shared" si="4"/>
        <v>0</v>
      </c>
      <c r="J79" s="20">
        <f t="shared" si="5"/>
        <v>0</v>
      </c>
    </row>
    <row r="80" spans="1:10" ht="48" customHeight="1" thickBot="1" x14ac:dyDescent="0.3">
      <c r="A80" s="14" t="s">
        <v>35</v>
      </c>
      <c r="B80" s="15" t="s">
        <v>36</v>
      </c>
      <c r="C80" s="15" t="s">
        <v>36</v>
      </c>
      <c r="D80" s="16">
        <v>100000</v>
      </c>
      <c r="E80" s="83"/>
      <c r="F80" s="19"/>
      <c r="G80" s="19"/>
      <c r="H80" s="19"/>
      <c r="I80" s="17">
        <f t="shared" si="4"/>
        <v>0</v>
      </c>
      <c r="J80" s="20">
        <f t="shared" si="5"/>
        <v>0</v>
      </c>
    </row>
    <row r="81" spans="1:10" ht="34.5" customHeight="1" thickBot="1" x14ac:dyDescent="0.3">
      <c r="A81" s="14" t="s">
        <v>37</v>
      </c>
      <c r="B81" s="15" t="s">
        <v>38</v>
      </c>
      <c r="C81" s="15" t="s">
        <v>38</v>
      </c>
      <c r="D81" s="16">
        <v>18000</v>
      </c>
      <c r="E81" s="83"/>
      <c r="F81" s="19"/>
      <c r="G81" s="19"/>
      <c r="H81" s="19"/>
      <c r="I81" s="17">
        <f t="shared" si="4"/>
        <v>0</v>
      </c>
      <c r="J81" s="20">
        <f t="shared" si="5"/>
        <v>0</v>
      </c>
    </row>
    <row r="82" spans="1:10" x14ac:dyDescent="0.25">
      <c r="A82" s="85" t="s">
        <v>39</v>
      </c>
      <c r="B82" s="86"/>
      <c r="C82" s="87"/>
      <c r="D82" s="91">
        <f>SUM(D74:D81)</f>
        <v>312000</v>
      </c>
      <c r="E82" s="83"/>
      <c r="F82" s="70"/>
      <c r="G82" s="70"/>
      <c r="H82" s="70"/>
      <c r="I82" s="70"/>
      <c r="J82" s="93">
        <f>SUM(J74:J81)</f>
        <v>0</v>
      </c>
    </row>
    <row r="83" spans="1:10" ht="15.75" thickBot="1" x14ac:dyDescent="0.3">
      <c r="A83" s="88"/>
      <c r="B83" s="89"/>
      <c r="C83" s="90"/>
      <c r="D83" s="92"/>
      <c r="E83" s="84"/>
      <c r="F83" s="71"/>
      <c r="G83" s="71"/>
      <c r="H83" s="71"/>
      <c r="I83" s="71"/>
      <c r="J83" s="94"/>
    </row>
    <row r="84" spans="1:10" x14ac:dyDescent="0.25">
      <c r="A84" s="6"/>
    </row>
    <row r="86" spans="1:10" ht="20.25" customHeight="1" x14ac:dyDescent="0.25">
      <c r="B86" s="62" t="s">
        <v>42</v>
      </c>
      <c r="C86" s="63"/>
      <c r="D86" s="64"/>
      <c r="E86" s="64"/>
      <c r="F86" s="65"/>
    </row>
    <row r="87" spans="1:10" x14ac:dyDescent="0.25">
      <c r="B87" s="66"/>
      <c r="C87" s="67"/>
      <c r="D87" s="68"/>
      <c r="E87" s="68"/>
      <c r="F87" s="69"/>
    </row>
    <row r="88" spans="1:10" ht="31.5" x14ac:dyDescent="0.25">
      <c r="B88" s="7" t="s">
        <v>43</v>
      </c>
      <c r="C88" s="51">
        <f>J48</f>
        <v>0</v>
      </c>
      <c r="D88" s="52"/>
      <c r="E88" s="52"/>
      <c r="F88" s="53"/>
    </row>
    <row r="89" spans="1:10" ht="21.75" customHeight="1" x14ac:dyDescent="0.25">
      <c r="B89" s="7" t="s">
        <v>52</v>
      </c>
      <c r="C89" s="51">
        <f>C88*0.25</f>
        <v>0</v>
      </c>
      <c r="D89" s="54"/>
      <c r="E89" s="54"/>
      <c r="F89" s="55"/>
    </row>
    <row r="90" spans="1:10" ht="31.5" x14ac:dyDescent="0.25">
      <c r="B90" s="7" t="s">
        <v>44</v>
      </c>
      <c r="C90" s="51">
        <f>C88+C89</f>
        <v>0</v>
      </c>
      <c r="D90" s="52"/>
      <c r="E90" s="52"/>
      <c r="F90" s="53"/>
    </row>
    <row r="94" spans="1:10" x14ac:dyDescent="0.25">
      <c r="B94" s="30" t="s">
        <v>45</v>
      </c>
      <c r="C94" s="31"/>
      <c r="D94" s="32"/>
      <c r="E94" s="32"/>
      <c r="F94" s="33"/>
    </row>
    <row r="95" spans="1:10" x14ac:dyDescent="0.25">
      <c r="B95" s="34"/>
      <c r="C95" s="35"/>
      <c r="D95" s="36"/>
      <c r="E95" s="36"/>
      <c r="F95" s="37"/>
    </row>
    <row r="96" spans="1:10" ht="31.5" x14ac:dyDescent="0.25">
      <c r="B96" s="8" t="s">
        <v>43</v>
      </c>
      <c r="C96" s="38">
        <f>J65</f>
        <v>0</v>
      </c>
      <c r="D96" s="39"/>
      <c r="E96" s="39"/>
      <c r="F96" s="40"/>
    </row>
    <row r="97" spans="1:10" ht="23.25" customHeight="1" x14ac:dyDescent="0.25">
      <c r="B97" s="8" t="s">
        <v>52</v>
      </c>
      <c r="C97" s="38">
        <f>C96*0.25</f>
        <v>0</v>
      </c>
      <c r="D97" s="41"/>
      <c r="E97" s="41"/>
      <c r="F97" s="42"/>
    </row>
    <row r="98" spans="1:10" ht="31.5" x14ac:dyDescent="0.25">
      <c r="B98" s="8" t="s">
        <v>44</v>
      </c>
      <c r="C98" s="38">
        <f>C96+C97</f>
        <v>0</v>
      </c>
      <c r="D98" s="41"/>
      <c r="E98" s="41"/>
      <c r="F98" s="42"/>
    </row>
    <row r="102" spans="1:10" x14ac:dyDescent="0.25">
      <c r="B102" s="43" t="s">
        <v>46</v>
      </c>
      <c r="C102" s="44"/>
      <c r="D102" s="45"/>
      <c r="E102" s="45"/>
      <c r="F102" s="46"/>
    </row>
    <row r="103" spans="1:10" x14ac:dyDescent="0.25">
      <c r="B103" s="47"/>
      <c r="C103" s="48"/>
      <c r="D103" s="49"/>
      <c r="E103" s="49"/>
      <c r="F103" s="50"/>
    </row>
    <row r="104" spans="1:10" ht="31.5" x14ac:dyDescent="0.25">
      <c r="B104" s="9" t="s">
        <v>43</v>
      </c>
      <c r="C104" s="24">
        <f>J82</f>
        <v>0</v>
      </c>
      <c r="D104" s="27"/>
      <c r="E104" s="27"/>
      <c r="F104" s="28"/>
    </row>
    <row r="105" spans="1:10" ht="27" customHeight="1" x14ac:dyDescent="0.25">
      <c r="B105" s="9" t="s">
        <v>52</v>
      </c>
      <c r="C105" s="24">
        <f>C104*0.25</f>
        <v>0</v>
      </c>
      <c r="D105" s="25"/>
      <c r="E105" s="25"/>
      <c r="F105" s="26"/>
    </row>
    <row r="106" spans="1:10" ht="31.5" x14ac:dyDescent="0.25">
      <c r="B106" s="9" t="s">
        <v>44</v>
      </c>
      <c r="C106" s="24">
        <f>C104+C105</f>
        <v>0</v>
      </c>
      <c r="D106" s="27"/>
      <c r="E106" s="27"/>
      <c r="F106" s="28"/>
    </row>
    <row r="111" spans="1:10" ht="18.75" x14ac:dyDescent="0.25">
      <c r="A111" s="112" t="s">
        <v>55</v>
      </c>
      <c r="B111" s="112"/>
      <c r="C111" s="112"/>
      <c r="D111" s="112"/>
      <c r="E111" s="112"/>
      <c r="F111" s="112"/>
      <c r="G111" s="112"/>
      <c r="H111" s="112"/>
      <c r="I111" s="112"/>
      <c r="J111" s="112"/>
    </row>
    <row r="112" spans="1:10" ht="18.75" x14ac:dyDescent="0.2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</row>
    <row r="113" spans="1:10" x14ac:dyDescent="0.25">
      <c r="A113" s="110" t="s">
        <v>58</v>
      </c>
      <c r="B113" s="110"/>
      <c r="C113" s="110"/>
      <c r="D113" s="110"/>
      <c r="E113" s="110"/>
      <c r="F113" s="110"/>
      <c r="G113" s="110"/>
      <c r="H113" s="110"/>
      <c r="I113" s="110"/>
      <c r="J113" s="110"/>
    </row>
    <row r="114" spans="1:10" ht="19.5" customHeight="1" x14ac:dyDescent="0.25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</row>
    <row r="115" spans="1:10" ht="15.75" x14ac:dyDescent="0.25">
      <c r="A115" s="111" t="s">
        <v>56</v>
      </c>
      <c r="B115" s="111"/>
      <c r="C115" s="111"/>
      <c r="D115" s="111"/>
      <c r="E115" s="111"/>
      <c r="F115" s="111"/>
      <c r="G115" s="111"/>
      <c r="H115" s="111"/>
      <c r="I115" s="111"/>
      <c r="J115" s="111"/>
    </row>
    <row r="116" spans="1:10" ht="15.75" x14ac:dyDescent="0.25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</row>
    <row r="117" spans="1:10" ht="15.75" x14ac:dyDescent="0.25">
      <c r="A117" s="111" t="s">
        <v>57</v>
      </c>
      <c r="B117" s="111"/>
      <c r="C117" s="111"/>
      <c r="D117" s="111"/>
      <c r="E117" s="111"/>
      <c r="F117" s="113"/>
      <c r="G117" s="111"/>
      <c r="H117" s="111"/>
      <c r="I117" s="111"/>
      <c r="J117" s="111"/>
    </row>
    <row r="118" spans="1:10" x14ac:dyDescent="0.25">
      <c r="F118" s="114"/>
    </row>
  </sheetData>
  <sheetProtection algorithmName="SHA-512" hashValue="1OAi93ZeGEHgXPCDGOHAKSqFMpIhJB0Dz/8DdloJV5Wyn+By6eKFDUhwkUIjgnp8pDP4Y28f9zr6VxxnWs4ymQ==" saltValue="7CtxMTNTZkLKnzuI1e1Y7A==" spinCount="100000" sheet="1" objects="1" scenarios="1"/>
  <mergeCells count="85">
    <mergeCell ref="A111:J111"/>
    <mergeCell ref="A113:J114"/>
    <mergeCell ref="F117:F118"/>
    <mergeCell ref="B5:J5"/>
    <mergeCell ref="B15:J15"/>
    <mergeCell ref="B16:J16"/>
    <mergeCell ref="B17:J17"/>
    <mergeCell ref="B18:J18"/>
    <mergeCell ref="H37:H38"/>
    <mergeCell ref="I37:I38"/>
    <mergeCell ref="J37:J38"/>
    <mergeCell ref="B39:C39"/>
    <mergeCell ref="A37:A38"/>
    <mergeCell ref="B37:C38"/>
    <mergeCell ref="D37:D38"/>
    <mergeCell ref="E37:E38"/>
    <mergeCell ref="F37:F38"/>
    <mergeCell ref="J54:J55"/>
    <mergeCell ref="A35:J35"/>
    <mergeCell ref="A48:C49"/>
    <mergeCell ref="E54:E55"/>
    <mergeCell ref="F54:F55"/>
    <mergeCell ref="G54:G55"/>
    <mergeCell ref="H54:H55"/>
    <mergeCell ref="F48:F49"/>
    <mergeCell ref="G48:G49"/>
    <mergeCell ref="H48:H49"/>
    <mergeCell ref="I48:I49"/>
    <mergeCell ref="J48:J49"/>
    <mergeCell ref="B40:B41"/>
    <mergeCell ref="E40:E49"/>
    <mergeCell ref="B42:B43"/>
    <mergeCell ref="D48:D49"/>
    <mergeCell ref="J82:J83"/>
    <mergeCell ref="A69:J69"/>
    <mergeCell ref="A71:A72"/>
    <mergeCell ref="B71:C72"/>
    <mergeCell ref="D71:D72"/>
    <mergeCell ref="E71:E72"/>
    <mergeCell ref="F71:F72"/>
    <mergeCell ref="G71:G72"/>
    <mergeCell ref="H71:H72"/>
    <mergeCell ref="J71:J72"/>
    <mergeCell ref="H65:H66"/>
    <mergeCell ref="I65:I66"/>
    <mergeCell ref="J65:J66"/>
    <mergeCell ref="B73:C73"/>
    <mergeCell ref="E57:E66"/>
    <mergeCell ref="B59:B60"/>
    <mergeCell ref="A65:C66"/>
    <mergeCell ref="G65:G66"/>
    <mergeCell ref="D65:D66"/>
    <mergeCell ref="F65:F66"/>
    <mergeCell ref="C24:I25"/>
    <mergeCell ref="C90:F90"/>
    <mergeCell ref="B86:F87"/>
    <mergeCell ref="G82:G83"/>
    <mergeCell ref="H82:H83"/>
    <mergeCell ref="I82:I83"/>
    <mergeCell ref="F82:F83"/>
    <mergeCell ref="I71:I72"/>
    <mergeCell ref="B74:B75"/>
    <mergeCell ref="E74:E83"/>
    <mergeCell ref="B76:B77"/>
    <mergeCell ref="A82:C83"/>
    <mergeCell ref="D82:D83"/>
    <mergeCell ref="A52:J52"/>
    <mergeCell ref="A54:A55"/>
    <mergeCell ref="B54:C55"/>
    <mergeCell ref="C105:F105"/>
    <mergeCell ref="C106:F106"/>
    <mergeCell ref="C26:I26"/>
    <mergeCell ref="B94:F95"/>
    <mergeCell ref="C96:F96"/>
    <mergeCell ref="C97:F97"/>
    <mergeCell ref="C98:F98"/>
    <mergeCell ref="B102:F103"/>
    <mergeCell ref="C104:F104"/>
    <mergeCell ref="C88:F88"/>
    <mergeCell ref="C89:F89"/>
    <mergeCell ref="D54:D55"/>
    <mergeCell ref="B56:C56"/>
    <mergeCell ref="B57:B58"/>
    <mergeCell ref="I54:I55"/>
    <mergeCell ref="G37:G3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Gospić</cp:lastModifiedBy>
  <cp:lastPrinted>2020-07-28T12:32:42Z</cp:lastPrinted>
  <dcterms:created xsi:type="dcterms:W3CDTF">2020-07-28T10:06:47Z</dcterms:created>
  <dcterms:modified xsi:type="dcterms:W3CDTF">2020-07-28T12:38:23Z</dcterms:modified>
</cp:coreProperties>
</file>