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spić\Desktop\prijevoz učenika\"/>
    </mc:Choice>
  </mc:AlternateContent>
  <bookViews>
    <workbookView xWindow="120" yWindow="75" windowWidth="18975" windowHeight="11760"/>
  </bookViews>
  <sheets>
    <sheet name="TROŠKOVNIK" sheetId="2" r:id="rId1"/>
  </sheets>
  <calcPr calcId="162913"/>
</workbook>
</file>

<file path=xl/calcChain.xml><?xml version="1.0" encoding="utf-8"?>
<calcChain xmlns="http://schemas.openxmlformats.org/spreadsheetml/2006/main">
  <c r="G49" i="2" l="1"/>
  <c r="H49" i="2" s="1"/>
  <c r="C50" i="2"/>
  <c r="B50" i="2"/>
  <c r="C34" i="2"/>
  <c r="B34" i="2"/>
  <c r="G33" i="2"/>
  <c r="H33" i="2" s="1"/>
  <c r="C22" i="2"/>
  <c r="B22" i="2"/>
  <c r="G21" i="2"/>
  <c r="H21" i="2" s="1"/>
  <c r="G20" i="2"/>
  <c r="H20" i="2" s="1"/>
  <c r="G19" i="2"/>
  <c r="H19" i="2" s="1"/>
  <c r="G18" i="2"/>
  <c r="I18" i="2" s="1"/>
  <c r="G17" i="2"/>
  <c r="H17" i="2" s="1"/>
  <c r="G16" i="2"/>
  <c r="H16" i="2" s="1"/>
  <c r="G22" i="2" l="1"/>
  <c r="I49" i="2"/>
  <c r="I50" i="2" s="1"/>
  <c r="F63" i="2" s="1"/>
  <c r="G50" i="2"/>
  <c r="I19" i="2"/>
  <c r="H18" i="2"/>
  <c r="H50" i="2"/>
  <c r="D63" i="2" s="1"/>
  <c r="I33" i="2"/>
  <c r="I34" i="2" s="1"/>
  <c r="F62" i="2" s="1"/>
  <c r="H34" i="2"/>
  <c r="D62" i="2" s="1"/>
  <c r="I20" i="2"/>
  <c r="G34" i="2"/>
  <c r="I16" i="2"/>
  <c r="I17" i="2"/>
  <c r="I21" i="2"/>
  <c r="I22" i="2" l="1"/>
  <c r="F61" i="2" s="1"/>
  <c r="F64" i="2" s="1"/>
  <c r="B68" i="2" s="1"/>
  <c r="H22" i="2"/>
  <c r="D61" i="2" s="1"/>
  <c r="D64" i="2" s="1"/>
  <c r="B69" i="2" l="1"/>
  <c r="B70" i="2" s="1"/>
</calcChain>
</file>

<file path=xl/sharedStrings.xml><?xml version="1.0" encoding="utf-8"?>
<sst xmlns="http://schemas.openxmlformats.org/spreadsheetml/2006/main" count="93" uniqueCount="54">
  <si>
    <t>bez
PDV-a</t>
  </si>
  <si>
    <t>TROŠKOVNIK</t>
  </si>
  <si>
    <t>Relacija prijevoza učenika</t>
  </si>
  <si>
    <t xml:space="preserve">PONUDITELJ: </t>
  </si>
  <si>
    <t xml:space="preserve">(naziv, adresa i sjedište ponuditelja, OIB)
</t>
  </si>
  <si>
    <t>Udaljenost - km u jednom smjeru</t>
  </si>
  <si>
    <t>Gospić – Trnovac  - Debelo Brdo – Gospić</t>
  </si>
  <si>
    <t>Gospić – Brezik – Bilaj – Gospić</t>
  </si>
  <si>
    <t>Gospić – Smiljansko polje – Gospić</t>
  </si>
  <si>
    <t>UKUPNO</t>
  </si>
  <si>
    <t>bez PDV-a</t>
  </si>
  <si>
    <t>Jedinična cijena jednog kilometra (u kn)</t>
  </si>
  <si>
    <t>Ukupna cijena relacije ( u kn)</t>
  </si>
  <si>
    <t xml:space="preserve">Okvirni broj nastavnih dana za obje školske godine
</t>
  </si>
  <si>
    <t>REKAPITULACIJA:</t>
  </si>
  <si>
    <t>UKUPNO:</t>
  </si>
  <si>
    <t>SVEUKUPNO:</t>
  </si>
  <si>
    <t>SVEUKUPNA REKAPITULACIJA - ZA DVIJE ŠKOLSKE GODINE:</t>
  </si>
  <si>
    <t>Gospić –  Bužim – Smiljan –  Brezovo Polje
 – Gospić</t>
  </si>
  <si>
    <t xml:space="preserve">*Napomena: </t>
  </si>
  <si>
    <t>c) Autobusi dovoze djecu na stajalište ispred škole do 8.00 sati i sa istih ih odvoze u 13.30 sati, osim u PŠ Brušane kada autobus dolazi na stajalište
 ispred škole u 12.00 sati.</t>
  </si>
  <si>
    <t>a) Škola radi u jednoj smjeni, kao i pripadajuće područne škole: PŠ Smiljan, PŠ Lički Novi, PŠ Bilaj, PŠ Brušane.</t>
  </si>
  <si>
    <t>a) Škola radi u jednoj smjeni, kao i pripadajuće područne škole: PŠ Donje Pazaršte, PŠ Kalinovača, PŠ Aleksinica.</t>
  </si>
  <si>
    <t xml:space="preserve">c) Autobusi dovoze djecu na stajalište ispred škola do 8.00 sati i sa istih ih odvoze u 13.50 sati. </t>
  </si>
  <si>
    <t>a) Škola radi u jednoj smjeni, kao i pripadajuća područna škola: PŠ Široka Kula.</t>
  </si>
  <si>
    <t>I. OSNOVNA ŠKOLA DR. JURE TURIĆA, GOSPIĆ</t>
  </si>
  <si>
    <t>III. OSNOVNA ŠKOLA DR. FRANJE TUĐMANA LIČKI OSIK, LIČKI OSIK</t>
  </si>
  <si>
    <t>Ukupan broj  km (dolazak + odlazak)</t>
  </si>
  <si>
    <t>Gospić – Lički Novi – Žabica – Gospić</t>
  </si>
  <si>
    <r>
      <t xml:space="preserve">Gospić – Vukšić – Široka Kula – Lički Osik - </t>
    </r>
    <r>
      <rPr>
        <sz val="11"/>
        <color rgb="FF000000"/>
        <rFont val="Calibri"/>
        <family val="2"/>
        <charset val="238"/>
        <scheme val="minor"/>
      </rPr>
      <t xml:space="preserve">Ostrvica - </t>
    </r>
    <r>
      <rPr>
        <sz val="11"/>
        <color theme="1"/>
        <rFont val="Calibri"/>
        <family val="2"/>
        <charset val="238"/>
        <scheme val="minor"/>
      </rPr>
      <t>Lički Osik - Gospić</t>
    </r>
  </si>
  <si>
    <r>
      <rPr>
        <b/>
        <sz val="11"/>
        <rFont val="Calibri"/>
        <family val="2"/>
        <charset val="238"/>
        <scheme val="minor"/>
      </rPr>
      <t xml:space="preserve">NARUČITELJ: </t>
    </r>
    <r>
      <rPr>
        <sz val="11"/>
        <rFont val="Calibri"/>
        <family val="2"/>
        <charset val="238"/>
        <scheme val="minor"/>
      </rPr>
      <t>Grad Gospić, Budačka 55,  53000 Gospić</t>
    </r>
  </si>
  <si>
    <r>
      <rPr>
        <b/>
        <sz val="11"/>
        <rFont val="Calibri"/>
        <family val="2"/>
        <charset val="238"/>
        <scheme val="minor"/>
      </rPr>
      <t xml:space="preserve"> PREDMET NADMETANJA:</t>
    </r>
    <r>
      <rPr>
        <sz val="11"/>
        <rFont val="Calibri"/>
        <family val="2"/>
        <charset val="238"/>
        <scheme val="minor"/>
      </rPr>
      <t xml:space="preserve"> Usluge prijevoza učenika osnovnih škola kojima je osnivač Grad Gospić</t>
    </r>
  </si>
  <si>
    <t xml:space="preserve">Okvirni broj nastavnih dana za jednu školsku godinu
</t>
  </si>
  <si>
    <t>9 (5 x 7)</t>
  </si>
  <si>
    <t>8 (4 x 7)</t>
  </si>
  <si>
    <t>III.                   OSNOVNA ŠKOLA DR. FRANJE TUĐMANA LIČKI OSIK, RIJEČKA 2, LIČKI OSIK</t>
  </si>
  <si>
    <t>II.                   OSNOVNA ŠKOLA DR. ANTE STARČEVIĆ PAZARIŠTE KLANAC, KLANAC 3, KLANAC</t>
  </si>
  <si>
    <t>I.                   OSNOVNA ŠKOLA DR. JURE TURIĆA, MIROSLAVA KRALJEVIĆA 15, GOSPIĆ</t>
  </si>
  <si>
    <t>7 (3 x 6)</t>
  </si>
  <si>
    <t>II. OSNOVNA ŠKOLA DR. ANTE STARČEVIĆ PAZARIŠTE KLANAC,
 KLANAC</t>
  </si>
  <si>
    <r>
      <rPr>
        <b/>
        <sz val="11"/>
        <rFont val="Calibri"/>
        <family val="2"/>
        <charset val="238"/>
        <scheme val="minor"/>
      </rPr>
      <t xml:space="preserve">Upute za popunjavanje: </t>
    </r>
    <r>
      <rPr>
        <sz val="11"/>
        <rFont val="Calibri"/>
        <family val="2"/>
        <charset val="238"/>
        <scheme val="minor"/>
      </rPr>
      <t>popunjava se samo stupac označen brojem 6 - Jedinična cijena jednog kilometra (u kn) bez PDV-a, ostala polja se automatski popunjavaju.</t>
    </r>
  </si>
  <si>
    <t>Gospić – Trnovačko Novoselo – Brušane – Kaniža – Gospić</t>
  </si>
  <si>
    <t>Relacije linija prijevoza učenika putnika Osnovnih škola kojima je osnivač Grad Gospić. Podatci su objedinjeni na osnovi podataka osnovnih škola sa kraja školske godine 2019./2020.,  i na osnovi podataka sa upisa u školsku godinu 2020./2021.</t>
  </si>
  <si>
    <t>b) Prijevoz koristi okvirno 101 učenik.</t>
  </si>
  <si>
    <t>Gospić – Klanac – Kalinovača – Donje Pazarište – Mala Plana- Velika Plana (stara škola) - Donje Pazarište - Podkosa - Aleksinica – Klanac – Brezovo Polje – Oteš – Klanac – Gospić</t>
  </si>
  <si>
    <t>b) Prijevoz koristi okvirno 16 učenika.</t>
  </si>
  <si>
    <t>d) Za navedene relacije dovoljan je bus s manjim brojem sjedala, posebice za relaciju Donje Pazarište – Velika Plana jer je prometnica do stare škole u Velikoj Plani uska. Autobus bi se kod stare škole u Velikoj Plani okretao.</t>
  </si>
  <si>
    <t>b) Prijevoz koristi okvirno 25 učenika.</t>
  </si>
  <si>
    <t>c) Dolazak u školu:  autobus dovozi djecu na stajalište ispred škole do 8.00 sati i sa istih ih odvoze iz škole u 14.00 sati.</t>
  </si>
  <si>
    <t>Cijena za jednu školsku godinu (2020./2021.)
(182 nastavna dana)</t>
  </si>
  <si>
    <t>Cijena za dvije školske godine (2020./2021., 2021./2021.)
(364 nastavna dana)</t>
  </si>
  <si>
    <t>Cijena za jednu školsku godinu - bez PDV-a (2020./2021.)
(182 nastavna dana)</t>
  </si>
  <si>
    <t>Cijena za dvije školske godine - bez PDV-a (2020./2021., 2021./2021.)
(364 nastavna dana)</t>
  </si>
  <si>
    <t>PDV (25%):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</si>
</sst>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5FDA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0" fontId="6" fillId="0" borderId="0" xfId="0" applyFont="1" applyBorder="1" applyAlignment="1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0" fillId="0" borderId="3" xfId="0" applyBorder="1" applyAlignment="1">
      <alignment horizontal="justify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8" xfId="0" applyFont="1" applyBorder="1" applyAlignment="1">
      <alignment horizontal="left" wrapText="1"/>
    </xf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4" fontId="1" fillId="3" borderId="4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3" borderId="7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7" fillId="2" borderId="6" xfId="0" applyNumberFormat="1" applyFont="1" applyFill="1" applyBorder="1" applyAlignment="1">
      <alignment horizontal="right"/>
    </xf>
    <xf numFmtId="164" fontId="7" fillId="2" borderId="7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2" borderId="5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164" fontId="7" fillId="2" borderId="8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5FDA5"/>
      <color rgb="FFF8F9DD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L19" sqref="L19"/>
    </sheetView>
  </sheetViews>
  <sheetFormatPr defaultRowHeight="15" x14ac:dyDescent="0.25"/>
  <cols>
    <col min="1" max="1" width="38.28515625" customWidth="1"/>
    <col min="2" max="2" width="11.5703125" customWidth="1"/>
    <col min="3" max="3" width="10.28515625" customWidth="1"/>
    <col min="4" max="4" width="10.140625" customWidth="1"/>
    <col min="5" max="5" width="10.28515625" customWidth="1"/>
    <col min="6" max="6" width="10.140625" customWidth="1"/>
    <col min="7" max="7" width="12.7109375" customWidth="1"/>
    <col min="8" max="8" width="14.5703125" customWidth="1"/>
    <col min="9" max="9" width="15.7109375" customWidth="1"/>
  </cols>
  <sheetData>
    <row r="1" spans="1:9" ht="18.75" x14ac:dyDescent="0.3">
      <c r="A1" s="61" t="s">
        <v>1</v>
      </c>
      <c r="B1" s="61"/>
      <c r="C1" s="61"/>
      <c r="D1" s="61"/>
      <c r="E1" s="61"/>
      <c r="F1" s="61"/>
      <c r="G1" s="61"/>
      <c r="H1" s="61"/>
      <c r="I1" s="61"/>
    </row>
    <row r="2" spans="1:9" x14ac:dyDescent="0.25">
      <c r="A2" s="1"/>
      <c r="B2" s="1"/>
      <c r="C2" s="2"/>
      <c r="D2" s="1"/>
      <c r="E2" s="1"/>
      <c r="F2" s="1"/>
      <c r="G2" s="1"/>
      <c r="H2" s="1"/>
      <c r="I2" s="1"/>
    </row>
    <row r="3" spans="1:9" x14ac:dyDescent="0.25">
      <c r="A3" s="62" t="s">
        <v>30</v>
      </c>
      <c r="B3" s="62"/>
      <c r="C3" s="62"/>
      <c r="D3" s="62"/>
      <c r="E3" s="62"/>
      <c r="F3" s="5"/>
      <c r="G3" s="1"/>
      <c r="H3" s="1"/>
      <c r="I3" s="1"/>
    </row>
    <row r="4" spans="1:9" ht="30" customHeight="1" x14ac:dyDescent="0.25">
      <c r="A4" s="45" t="s">
        <v>3</v>
      </c>
      <c r="B4" s="68"/>
      <c r="C4" s="69"/>
      <c r="D4" s="69"/>
      <c r="E4" s="69"/>
      <c r="F4" s="69"/>
      <c r="G4" s="69"/>
      <c r="H4" s="69"/>
      <c r="I4" s="70"/>
    </row>
    <row r="5" spans="1:9" x14ac:dyDescent="0.25">
      <c r="B5" s="46"/>
      <c r="C5" s="46" t="s">
        <v>4</v>
      </c>
      <c r="D5" s="46"/>
      <c r="E5" s="46"/>
      <c r="G5" s="4"/>
      <c r="H5" s="1"/>
      <c r="I5" s="1"/>
    </row>
    <row r="6" spans="1:9" x14ac:dyDescent="0.25">
      <c r="A6" s="3"/>
      <c r="B6" s="3"/>
      <c r="C6" s="2"/>
      <c r="D6" s="1"/>
      <c r="E6" s="1"/>
      <c r="F6" s="1"/>
      <c r="G6" s="1"/>
      <c r="H6" s="1"/>
      <c r="I6" s="1"/>
    </row>
    <row r="7" spans="1:9" x14ac:dyDescent="0.25">
      <c r="A7" s="62" t="s">
        <v>31</v>
      </c>
      <c r="B7" s="62"/>
      <c r="C7" s="62"/>
      <c r="D7" s="62"/>
      <c r="E7" s="62"/>
      <c r="F7" s="62"/>
      <c r="G7" s="62"/>
      <c r="H7" s="1"/>
      <c r="I7" s="1"/>
    </row>
    <row r="8" spans="1:9" x14ac:dyDescent="0.25">
      <c r="A8" s="41"/>
      <c r="B8" s="41"/>
      <c r="C8" s="41"/>
      <c r="D8" s="41"/>
      <c r="E8" s="41"/>
      <c r="F8" s="41"/>
      <c r="G8" s="41"/>
      <c r="H8" s="1"/>
      <c r="I8" s="1"/>
    </row>
    <row r="9" spans="1:9" ht="35.25" customHeight="1" x14ac:dyDescent="0.25">
      <c r="A9" s="71" t="s">
        <v>42</v>
      </c>
      <c r="B9" s="71"/>
      <c r="C9" s="71"/>
      <c r="D9" s="71"/>
      <c r="E9" s="71"/>
      <c r="F9" s="71"/>
      <c r="G9" s="71"/>
      <c r="H9" s="71"/>
      <c r="I9" s="71"/>
    </row>
    <row r="10" spans="1:9" ht="28.5" customHeight="1" x14ac:dyDescent="0.25">
      <c r="A10" s="67" t="s">
        <v>40</v>
      </c>
      <c r="B10" s="67"/>
      <c r="C10" s="67"/>
      <c r="D10" s="67"/>
      <c r="E10" s="67"/>
      <c r="F10" s="67"/>
      <c r="G10" s="67"/>
      <c r="H10" s="67"/>
      <c r="I10" s="67"/>
    </row>
    <row r="11" spans="1:9" ht="17.2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</row>
    <row r="12" spans="1:9" ht="18" customHeight="1" x14ac:dyDescent="0.25">
      <c r="A12" s="63" t="s">
        <v>37</v>
      </c>
      <c r="B12" s="64"/>
      <c r="C12" s="64"/>
      <c r="D12" s="64"/>
      <c r="E12" s="64"/>
      <c r="F12" s="64"/>
      <c r="G12" s="64"/>
      <c r="H12" s="64"/>
      <c r="I12" s="65"/>
    </row>
    <row r="13" spans="1:9" ht="92.25" customHeight="1" x14ac:dyDescent="0.25">
      <c r="A13" s="60" t="s">
        <v>2</v>
      </c>
      <c r="B13" s="60" t="s">
        <v>5</v>
      </c>
      <c r="C13" s="60" t="s">
        <v>27</v>
      </c>
      <c r="D13" s="59" t="s">
        <v>32</v>
      </c>
      <c r="E13" s="59" t="s">
        <v>13</v>
      </c>
      <c r="F13" s="47" t="s">
        <v>11</v>
      </c>
      <c r="G13" s="19" t="s">
        <v>12</v>
      </c>
      <c r="H13" s="40" t="s">
        <v>49</v>
      </c>
      <c r="I13" s="40" t="s">
        <v>50</v>
      </c>
    </row>
    <row r="14" spans="1:9" ht="30.75" thickBot="1" x14ac:dyDescent="0.3">
      <c r="A14" s="66"/>
      <c r="B14" s="66"/>
      <c r="C14" s="66"/>
      <c r="D14" s="60"/>
      <c r="E14" s="60"/>
      <c r="F14" s="48" t="s">
        <v>10</v>
      </c>
      <c r="G14" s="6" t="s">
        <v>0</v>
      </c>
      <c r="H14" s="6" t="s">
        <v>0</v>
      </c>
      <c r="I14" s="6" t="s">
        <v>0</v>
      </c>
    </row>
    <row r="15" spans="1:9" ht="15.75" thickBot="1" x14ac:dyDescent="0.3">
      <c r="A15" s="34">
        <v>1</v>
      </c>
      <c r="B15" s="35">
        <v>2</v>
      </c>
      <c r="C15" s="35">
        <v>3</v>
      </c>
      <c r="D15" s="35">
        <v>4</v>
      </c>
      <c r="E15" s="35">
        <v>5</v>
      </c>
      <c r="F15" s="49">
        <v>6</v>
      </c>
      <c r="G15" s="36" t="s">
        <v>38</v>
      </c>
      <c r="H15" s="35" t="s">
        <v>34</v>
      </c>
      <c r="I15" s="37" t="s">
        <v>33</v>
      </c>
    </row>
    <row r="16" spans="1:9" ht="45" x14ac:dyDescent="0.25">
      <c r="A16" s="28" t="s">
        <v>18</v>
      </c>
      <c r="B16" s="29">
        <v>36</v>
      </c>
      <c r="C16" s="30">
        <v>72</v>
      </c>
      <c r="D16" s="7">
        <v>182</v>
      </c>
      <c r="E16" s="31">
        <v>364</v>
      </c>
      <c r="F16" s="58"/>
      <c r="G16" s="32">
        <f>C16*F16</f>
        <v>0</v>
      </c>
      <c r="H16" s="33">
        <f>D16*G16</f>
        <v>0</v>
      </c>
      <c r="I16" s="33">
        <f>E16*G16</f>
        <v>0</v>
      </c>
    </row>
    <row r="17" spans="1:9" ht="18.75" customHeight="1" x14ac:dyDescent="0.25">
      <c r="A17" s="12" t="s">
        <v>28</v>
      </c>
      <c r="B17" s="9">
        <v>18</v>
      </c>
      <c r="C17" s="9">
        <v>36</v>
      </c>
      <c r="D17" s="13">
        <v>182</v>
      </c>
      <c r="E17" s="14">
        <v>364</v>
      </c>
      <c r="F17" s="58"/>
      <c r="G17" s="15">
        <f>C17*F17</f>
        <v>0</v>
      </c>
      <c r="H17" s="16">
        <f t="shared" ref="H17:H21" si="0">D17*G17</f>
        <v>0</v>
      </c>
      <c r="I17" s="16">
        <f t="shared" ref="I17:I21" si="1">E17*G17</f>
        <v>0</v>
      </c>
    </row>
    <row r="18" spans="1:9" ht="23.25" customHeight="1" x14ac:dyDescent="0.25">
      <c r="A18" s="12" t="s">
        <v>6</v>
      </c>
      <c r="B18" s="9">
        <v>24</v>
      </c>
      <c r="C18" s="9">
        <v>48</v>
      </c>
      <c r="D18" s="13">
        <v>182</v>
      </c>
      <c r="E18" s="14">
        <v>364</v>
      </c>
      <c r="F18" s="58"/>
      <c r="G18" s="15">
        <f>C18*F18</f>
        <v>0</v>
      </c>
      <c r="H18" s="16">
        <f t="shared" si="0"/>
        <v>0</v>
      </c>
      <c r="I18" s="16">
        <f t="shared" si="1"/>
        <v>0</v>
      </c>
    </row>
    <row r="19" spans="1:9" ht="30" x14ac:dyDescent="0.25">
      <c r="A19" s="18" t="s">
        <v>41</v>
      </c>
      <c r="B19" s="9">
        <v>32</v>
      </c>
      <c r="C19" s="9">
        <v>64</v>
      </c>
      <c r="D19" s="13">
        <v>182</v>
      </c>
      <c r="E19" s="14">
        <v>364</v>
      </c>
      <c r="F19" s="58"/>
      <c r="G19" s="15">
        <f>C19*F19</f>
        <v>0</v>
      </c>
      <c r="H19" s="16">
        <f t="shared" si="0"/>
        <v>0</v>
      </c>
      <c r="I19" s="16">
        <f t="shared" si="1"/>
        <v>0</v>
      </c>
    </row>
    <row r="20" spans="1:9" ht="20.25" customHeight="1" x14ac:dyDescent="0.25">
      <c r="A20" s="12" t="s">
        <v>7</v>
      </c>
      <c r="B20" s="10">
        <v>50</v>
      </c>
      <c r="C20" s="11">
        <v>100</v>
      </c>
      <c r="D20" s="13">
        <v>182</v>
      </c>
      <c r="E20" s="14">
        <v>364</v>
      </c>
      <c r="F20" s="58"/>
      <c r="G20" s="15">
        <f>C20*F20</f>
        <v>0</v>
      </c>
      <c r="H20" s="16">
        <f t="shared" si="0"/>
        <v>0</v>
      </c>
      <c r="I20" s="16">
        <f t="shared" si="1"/>
        <v>0</v>
      </c>
    </row>
    <row r="21" spans="1:9" ht="21.75" customHeight="1" x14ac:dyDescent="0.25">
      <c r="A21" s="12" t="s">
        <v>8</v>
      </c>
      <c r="B21" s="10">
        <v>10</v>
      </c>
      <c r="C21" s="10">
        <v>20</v>
      </c>
      <c r="D21" s="13">
        <v>182</v>
      </c>
      <c r="E21" s="14">
        <v>364</v>
      </c>
      <c r="F21" s="58"/>
      <c r="G21" s="15">
        <f>C21*F21</f>
        <v>0</v>
      </c>
      <c r="H21" s="16">
        <f t="shared" si="0"/>
        <v>0</v>
      </c>
      <c r="I21" s="16">
        <f t="shared" si="1"/>
        <v>0</v>
      </c>
    </row>
    <row r="22" spans="1:9" ht="18.75" customHeight="1" x14ac:dyDescent="0.25">
      <c r="A22" s="51" t="s">
        <v>9</v>
      </c>
      <c r="B22" s="54">
        <f>SUM(B16:B21)</f>
        <v>170</v>
      </c>
      <c r="C22" s="52">
        <f>SUM(C16:C21)</f>
        <v>340</v>
      </c>
      <c r="D22" s="52"/>
      <c r="E22" s="52"/>
      <c r="F22" s="52"/>
      <c r="G22" s="53">
        <f>SUM(G16:G21)</f>
        <v>0</v>
      </c>
      <c r="H22" s="53">
        <f>SUM(H16:H21)</f>
        <v>0</v>
      </c>
      <c r="I22" s="53">
        <f>SUM(I16:I21)</f>
        <v>0</v>
      </c>
    </row>
    <row r="23" spans="1:9" s="57" customFormat="1" ht="18.75" customHeight="1" x14ac:dyDescent="0.25">
      <c r="A23" s="39"/>
      <c r="B23" s="55"/>
      <c r="C23" s="55"/>
      <c r="D23" s="55"/>
      <c r="E23" s="55"/>
      <c r="F23" s="55"/>
      <c r="G23" s="56"/>
      <c r="H23" s="56"/>
      <c r="I23" s="56"/>
    </row>
    <row r="24" spans="1:9" ht="15.75" x14ac:dyDescent="0.25">
      <c r="A24" s="22" t="s">
        <v>19</v>
      </c>
      <c r="B24" s="8"/>
      <c r="C24" s="8"/>
      <c r="D24" s="8"/>
      <c r="E24" s="8"/>
      <c r="F24" s="8"/>
      <c r="G24" s="8"/>
      <c r="H24" s="8"/>
      <c r="I24" s="8"/>
    </row>
    <row r="25" spans="1:9" x14ac:dyDescent="0.25">
      <c r="A25" s="21" t="s">
        <v>21</v>
      </c>
      <c r="B25" s="21"/>
      <c r="C25" s="21"/>
      <c r="D25" s="21"/>
      <c r="E25" s="21"/>
      <c r="F25" s="21"/>
      <c r="G25" s="21"/>
      <c r="H25" s="21"/>
      <c r="I25" s="21"/>
    </row>
    <row r="26" spans="1:9" x14ac:dyDescent="0.25">
      <c r="A26" s="20" t="s">
        <v>43</v>
      </c>
      <c r="B26" s="20"/>
      <c r="C26" s="20"/>
      <c r="D26" s="20"/>
      <c r="E26" s="20"/>
      <c r="F26" s="20"/>
      <c r="G26" s="20"/>
      <c r="H26" s="20"/>
      <c r="I26" s="20"/>
    </row>
    <row r="27" spans="1:9" ht="33" customHeight="1" x14ac:dyDescent="0.25">
      <c r="A27" s="75" t="s">
        <v>20</v>
      </c>
      <c r="B27" s="75"/>
      <c r="C27" s="75"/>
      <c r="D27" s="75"/>
      <c r="E27" s="75"/>
      <c r="F27" s="75"/>
      <c r="G27" s="75"/>
      <c r="H27" s="75"/>
      <c r="I27" s="75"/>
    </row>
    <row r="29" spans="1:9" ht="24.75" customHeight="1" x14ac:dyDescent="0.25">
      <c r="A29" s="63" t="s">
        <v>36</v>
      </c>
      <c r="B29" s="64"/>
      <c r="C29" s="64"/>
      <c r="D29" s="64"/>
      <c r="E29" s="64"/>
      <c r="F29" s="64"/>
      <c r="G29" s="64"/>
      <c r="H29" s="64"/>
      <c r="I29" s="65"/>
    </row>
    <row r="30" spans="1:9" ht="98.25" customHeight="1" x14ac:dyDescent="0.25">
      <c r="A30" s="60" t="s">
        <v>2</v>
      </c>
      <c r="B30" s="60" t="s">
        <v>5</v>
      </c>
      <c r="C30" s="60" t="s">
        <v>27</v>
      </c>
      <c r="D30" s="59" t="s">
        <v>32</v>
      </c>
      <c r="E30" s="59" t="s">
        <v>13</v>
      </c>
      <c r="F30" s="47" t="s">
        <v>11</v>
      </c>
      <c r="G30" s="26" t="s">
        <v>12</v>
      </c>
      <c r="H30" s="26" t="s">
        <v>49</v>
      </c>
      <c r="I30" s="26" t="s">
        <v>50</v>
      </c>
    </row>
    <row r="31" spans="1:9" ht="33.75" customHeight="1" thickBot="1" x14ac:dyDescent="0.3">
      <c r="A31" s="66"/>
      <c r="B31" s="66"/>
      <c r="C31" s="66"/>
      <c r="D31" s="60"/>
      <c r="E31" s="60"/>
      <c r="F31" s="48" t="s">
        <v>10</v>
      </c>
      <c r="G31" s="27" t="s">
        <v>0</v>
      </c>
      <c r="H31" s="27" t="s">
        <v>0</v>
      </c>
      <c r="I31" s="27" t="s">
        <v>0</v>
      </c>
    </row>
    <row r="32" spans="1:9" ht="15.75" thickBot="1" x14ac:dyDescent="0.3">
      <c r="A32" s="34">
        <v>1</v>
      </c>
      <c r="B32" s="35">
        <v>2</v>
      </c>
      <c r="C32" s="35">
        <v>3</v>
      </c>
      <c r="D32" s="35">
        <v>4</v>
      </c>
      <c r="E32" s="35">
        <v>5</v>
      </c>
      <c r="F32" s="49">
        <v>6</v>
      </c>
      <c r="G32" s="36" t="s">
        <v>38</v>
      </c>
      <c r="H32" s="35" t="s">
        <v>34</v>
      </c>
      <c r="I32" s="37" t="s">
        <v>33</v>
      </c>
    </row>
    <row r="33" spans="1:9" ht="75" x14ac:dyDescent="0.25">
      <c r="A33" s="23" t="s">
        <v>44</v>
      </c>
      <c r="B33" s="29">
        <v>80</v>
      </c>
      <c r="C33" s="30">
        <v>160</v>
      </c>
      <c r="D33" s="7">
        <v>182</v>
      </c>
      <c r="E33" s="31">
        <v>364</v>
      </c>
      <c r="F33" s="58"/>
      <c r="G33" s="32">
        <f>C33*F33</f>
        <v>0</v>
      </c>
      <c r="H33" s="33">
        <f>D33*G33</f>
        <v>0</v>
      </c>
      <c r="I33" s="33">
        <f>E33*G33</f>
        <v>0</v>
      </c>
    </row>
    <row r="34" spans="1:9" x14ac:dyDescent="0.25">
      <c r="A34" s="51" t="s">
        <v>9</v>
      </c>
      <c r="B34" s="52">
        <f>SUM(B33:B33)</f>
        <v>80</v>
      </c>
      <c r="C34" s="52">
        <f>SUM(C33:C33)</f>
        <v>160</v>
      </c>
      <c r="D34" s="52"/>
      <c r="E34" s="52"/>
      <c r="F34" s="52"/>
      <c r="G34" s="53">
        <f>SUM(G33:G33)</f>
        <v>0</v>
      </c>
      <c r="H34" s="53">
        <f>SUM(H33:H33)</f>
        <v>0</v>
      </c>
      <c r="I34" s="53">
        <f>SUM(I33:I33)</f>
        <v>0</v>
      </c>
    </row>
    <row r="36" spans="1:9" ht="15.75" x14ac:dyDescent="0.25">
      <c r="A36" s="22" t="s">
        <v>19</v>
      </c>
      <c r="B36" s="8"/>
      <c r="C36" s="8"/>
      <c r="D36" s="8"/>
      <c r="E36" s="8"/>
      <c r="F36" s="8"/>
      <c r="G36" s="8"/>
      <c r="H36" s="8"/>
      <c r="I36" s="8"/>
    </row>
    <row r="37" spans="1:9" x14ac:dyDescent="0.25">
      <c r="A37" s="21" t="s">
        <v>22</v>
      </c>
      <c r="B37" s="8"/>
      <c r="C37" s="8"/>
      <c r="D37" s="8"/>
      <c r="E37" s="8"/>
      <c r="F37" s="8"/>
      <c r="G37" s="8"/>
      <c r="H37" s="8"/>
      <c r="I37" s="8"/>
    </row>
    <row r="38" spans="1:9" x14ac:dyDescent="0.25">
      <c r="A38" s="20" t="s">
        <v>45</v>
      </c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75" t="s">
        <v>23</v>
      </c>
      <c r="B39" s="88"/>
      <c r="C39" s="88"/>
      <c r="D39" s="88"/>
      <c r="E39" s="88"/>
      <c r="F39" s="88"/>
      <c r="G39" s="88"/>
      <c r="H39" s="88"/>
      <c r="I39" s="88"/>
    </row>
    <row r="40" spans="1:9" ht="33" customHeight="1" x14ac:dyDescent="0.25">
      <c r="A40" s="75" t="s">
        <v>46</v>
      </c>
      <c r="B40" s="75"/>
      <c r="C40" s="75"/>
      <c r="D40" s="75"/>
      <c r="E40" s="75"/>
      <c r="F40" s="75"/>
      <c r="G40" s="75"/>
      <c r="H40" s="75"/>
      <c r="I40" s="75"/>
    </row>
    <row r="41" spans="1:9" ht="21" customHeight="1" x14ac:dyDescent="0.25">
      <c r="A41" s="24"/>
      <c r="B41" s="25"/>
      <c r="C41" s="25"/>
      <c r="D41" s="25"/>
      <c r="E41" s="25"/>
      <c r="F41" s="25"/>
      <c r="G41" s="25"/>
      <c r="H41" s="25"/>
      <c r="I41" s="25"/>
    </row>
    <row r="42" spans="1:9" ht="21" customHeight="1" x14ac:dyDescent="0.25">
      <c r="A42" s="24"/>
      <c r="B42" s="25"/>
      <c r="C42" s="25"/>
      <c r="D42" s="25"/>
      <c r="E42" s="25"/>
      <c r="F42" s="25"/>
      <c r="G42" s="25"/>
      <c r="H42" s="25"/>
      <c r="I42" s="25"/>
    </row>
    <row r="43" spans="1:9" ht="21" customHeight="1" x14ac:dyDescent="0.25">
      <c r="A43" s="24"/>
      <c r="B43" s="25"/>
      <c r="C43" s="25"/>
      <c r="D43" s="25"/>
      <c r="E43" s="25"/>
      <c r="F43" s="25"/>
      <c r="G43" s="25"/>
      <c r="H43" s="25"/>
      <c r="I43" s="25"/>
    </row>
    <row r="44" spans="1:9" x14ac:dyDescent="0.25">
      <c r="A44" s="8"/>
    </row>
    <row r="45" spans="1:9" ht="15.75" x14ac:dyDescent="0.25">
      <c r="A45" s="72" t="s">
        <v>35</v>
      </c>
      <c r="B45" s="72"/>
      <c r="C45" s="72"/>
      <c r="D45" s="72"/>
      <c r="E45" s="72"/>
      <c r="F45" s="72"/>
      <c r="G45" s="72"/>
      <c r="H45" s="72"/>
      <c r="I45" s="72"/>
    </row>
    <row r="46" spans="1:9" ht="105" customHeight="1" x14ac:dyDescent="0.25">
      <c r="A46" s="73" t="s">
        <v>2</v>
      </c>
      <c r="B46" s="59" t="s">
        <v>5</v>
      </c>
      <c r="C46" s="59" t="s">
        <v>27</v>
      </c>
      <c r="D46" s="59" t="s">
        <v>32</v>
      </c>
      <c r="E46" s="59" t="s">
        <v>13</v>
      </c>
      <c r="F46" s="47" t="s">
        <v>11</v>
      </c>
      <c r="G46" s="13" t="s">
        <v>12</v>
      </c>
      <c r="H46" s="40" t="s">
        <v>49</v>
      </c>
      <c r="I46" s="40" t="s">
        <v>50</v>
      </c>
    </row>
    <row r="47" spans="1:9" ht="30.75" thickBot="1" x14ac:dyDescent="0.3">
      <c r="A47" s="74"/>
      <c r="B47" s="60"/>
      <c r="C47" s="60"/>
      <c r="D47" s="60"/>
      <c r="E47" s="60"/>
      <c r="F47" s="48" t="s">
        <v>10</v>
      </c>
      <c r="G47" s="6" t="s">
        <v>0</v>
      </c>
      <c r="H47" s="6" t="s">
        <v>0</v>
      </c>
      <c r="I47" s="6" t="s">
        <v>0</v>
      </c>
    </row>
    <row r="48" spans="1:9" ht="15.75" thickBot="1" x14ac:dyDescent="0.3">
      <c r="A48" s="34">
        <v>1</v>
      </c>
      <c r="B48" s="35">
        <v>2</v>
      </c>
      <c r="C48" s="35">
        <v>3</v>
      </c>
      <c r="D48" s="35">
        <v>4</v>
      </c>
      <c r="E48" s="35">
        <v>5</v>
      </c>
      <c r="F48" s="49">
        <v>6</v>
      </c>
      <c r="G48" s="36" t="s">
        <v>38</v>
      </c>
      <c r="H48" s="35" t="s">
        <v>34</v>
      </c>
      <c r="I48" s="37" t="s">
        <v>33</v>
      </c>
    </row>
    <row r="49" spans="1:9" ht="36.75" customHeight="1" x14ac:dyDescent="0.25">
      <c r="A49" s="38" t="s">
        <v>29</v>
      </c>
      <c r="B49" s="29">
        <v>55</v>
      </c>
      <c r="C49" s="30">
        <v>110</v>
      </c>
      <c r="D49" s="7">
        <v>182</v>
      </c>
      <c r="E49" s="31">
        <v>364</v>
      </c>
      <c r="F49" s="58"/>
      <c r="G49" s="32">
        <f>C49*F49</f>
        <v>0</v>
      </c>
      <c r="H49" s="33">
        <f>D49*G49</f>
        <v>0</v>
      </c>
      <c r="I49" s="33">
        <f>E49*G49</f>
        <v>0</v>
      </c>
    </row>
    <row r="50" spans="1:9" x14ac:dyDescent="0.25">
      <c r="A50" s="51" t="s">
        <v>9</v>
      </c>
      <c r="B50" s="52">
        <f>SUM(B49:B49)</f>
        <v>55</v>
      </c>
      <c r="C50" s="52">
        <f>SUM(C49:C49)</f>
        <v>110</v>
      </c>
      <c r="D50" s="52"/>
      <c r="E50" s="52"/>
      <c r="F50" s="52"/>
      <c r="G50" s="53">
        <f>SUM(G49:G49)</f>
        <v>0</v>
      </c>
      <c r="H50" s="53">
        <f>SUM(H49:H49)</f>
        <v>0</v>
      </c>
      <c r="I50" s="53">
        <f>SUM(I49:I49)</f>
        <v>0</v>
      </c>
    </row>
    <row r="51" spans="1:9" x14ac:dyDescent="0.25">
      <c r="A51" s="39" t="s">
        <v>19</v>
      </c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21" t="s">
        <v>24</v>
      </c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20" t="s">
        <v>47</v>
      </c>
      <c r="B53" s="8"/>
      <c r="C53" s="8"/>
      <c r="D53" s="8"/>
      <c r="E53" s="8"/>
      <c r="F53" s="8"/>
      <c r="G53" s="8"/>
      <c r="H53" s="8"/>
      <c r="I53" s="8"/>
    </row>
    <row r="54" spans="1:9" x14ac:dyDescent="0.25">
      <c r="A54" s="75" t="s">
        <v>48</v>
      </c>
      <c r="B54" s="75"/>
      <c r="C54" s="75"/>
      <c r="D54" s="75"/>
      <c r="E54" s="75"/>
      <c r="F54" s="75"/>
      <c r="G54" s="75"/>
      <c r="H54" s="75"/>
      <c r="I54" s="75"/>
    </row>
    <row r="55" spans="1:9" ht="15.75" customHeight="1" x14ac:dyDescent="0.25">
      <c r="A55" s="24"/>
      <c r="B55" s="24"/>
      <c r="C55" s="24"/>
      <c r="D55" s="24"/>
      <c r="E55" s="24"/>
      <c r="F55" s="24"/>
      <c r="G55" s="24"/>
      <c r="H55" s="24"/>
      <c r="I55" s="24"/>
    </row>
    <row r="56" spans="1:9" ht="15.75" customHeight="1" x14ac:dyDescent="0.25">
      <c r="A56" s="24"/>
      <c r="B56" s="24"/>
      <c r="C56" s="24"/>
      <c r="D56" s="24"/>
      <c r="E56" s="24"/>
      <c r="F56" s="24"/>
      <c r="G56" s="24"/>
      <c r="H56" s="24"/>
      <c r="I56" s="24"/>
    </row>
    <row r="57" spans="1:9" ht="15.75" customHeight="1" x14ac:dyDescent="0.25">
      <c r="A57" s="24"/>
      <c r="B57" s="24"/>
      <c r="C57" s="24"/>
      <c r="D57" s="24"/>
      <c r="E57" s="24"/>
      <c r="F57" s="24"/>
      <c r="G57" s="24"/>
      <c r="H57" s="24"/>
      <c r="I57" s="24"/>
    </row>
    <row r="58" spans="1:9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9" ht="18.75" x14ac:dyDescent="0.3">
      <c r="A59" s="76"/>
      <c r="B59" s="76"/>
      <c r="C59" s="76"/>
      <c r="D59" s="76"/>
      <c r="E59" s="76"/>
      <c r="F59" s="76"/>
      <c r="G59" s="76"/>
      <c r="H59" s="76"/>
    </row>
    <row r="60" spans="1:9" ht="59.25" customHeight="1" x14ac:dyDescent="0.25">
      <c r="A60" s="89" t="s">
        <v>14</v>
      </c>
      <c r="B60" s="90"/>
      <c r="C60" s="91"/>
      <c r="D60" s="100" t="s">
        <v>51</v>
      </c>
      <c r="E60" s="101"/>
      <c r="F60" s="96" t="s">
        <v>52</v>
      </c>
      <c r="G60" s="97"/>
      <c r="H60" s="98"/>
    </row>
    <row r="61" spans="1:9" ht="23.25" customHeight="1" x14ac:dyDescent="0.25">
      <c r="A61" s="102" t="s">
        <v>25</v>
      </c>
      <c r="B61" s="90"/>
      <c r="C61" s="90"/>
      <c r="D61" s="78">
        <f>H22</f>
        <v>0</v>
      </c>
      <c r="E61" s="78"/>
      <c r="F61" s="78">
        <f>I22</f>
        <v>0</v>
      </c>
      <c r="G61" s="78"/>
      <c r="H61" s="78"/>
    </row>
    <row r="62" spans="1:9" ht="36" customHeight="1" x14ac:dyDescent="0.25">
      <c r="A62" s="103" t="s">
        <v>39</v>
      </c>
      <c r="B62" s="90"/>
      <c r="C62" s="90"/>
      <c r="D62" s="78">
        <f>H34</f>
        <v>0</v>
      </c>
      <c r="E62" s="78"/>
      <c r="F62" s="78">
        <f>I34</f>
        <v>0</v>
      </c>
      <c r="G62" s="78"/>
      <c r="H62" s="78"/>
    </row>
    <row r="63" spans="1:9" ht="22.5" customHeight="1" x14ac:dyDescent="0.25">
      <c r="A63" s="102" t="s">
        <v>26</v>
      </c>
      <c r="B63" s="90"/>
      <c r="C63" s="90"/>
      <c r="D63" s="78">
        <f>H50</f>
        <v>0</v>
      </c>
      <c r="E63" s="78"/>
      <c r="F63" s="78">
        <f>I50</f>
        <v>0</v>
      </c>
      <c r="G63" s="78"/>
      <c r="H63" s="78"/>
    </row>
    <row r="64" spans="1:9" ht="15.75" x14ac:dyDescent="0.25">
      <c r="A64" s="92" t="s">
        <v>9</v>
      </c>
      <c r="B64" s="93"/>
      <c r="C64" s="94"/>
      <c r="D64" s="95">
        <f>SUM(D61:E63)</f>
        <v>0</v>
      </c>
      <c r="E64" s="95"/>
      <c r="F64" s="99">
        <f>SUM(F61:F63)</f>
        <v>0</v>
      </c>
      <c r="G64" s="99"/>
      <c r="H64" s="99"/>
    </row>
    <row r="67" spans="1:8" ht="18.75" x14ac:dyDescent="0.3">
      <c r="A67" s="79" t="s">
        <v>17</v>
      </c>
      <c r="B67" s="80"/>
      <c r="C67" s="80"/>
      <c r="D67" s="80"/>
      <c r="E67" s="81"/>
      <c r="F67" s="17"/>
      <c r="G67" s="17"/>
      <c r="H67" s="17"/>
    </row>
    <row r="68" spans="1:8" x14ac:dyDescent="0.25">
      <c r="A68" s="42" t="s">
        <v>15</v>
      </c>
      <c r="B68" s="82">
        <f>F64</f>
        <v>0</v>
      </c>
      <c r="C68" s="83"/>
      <c r="D68" s="83"/>
      <c r="E68" s="84"/>
    </row>
    <row r="69" spans="1:8" x14ac:dyDescent="0.25">
      <c r="A69" s="43" t="s">
        <v>53</v>
      </c>
      <c r="B69" s="82">
        <f>B68*0.25</f>
        <v>0</v>
      </c>
      <c r="C69" s="83"/>
      <c r="D69" s="83"/>
      <c r="E69" s="84"/>
    </row>
    <row r="70" spans="1:8" ht="15.75" x14ac:dyDescent="0.25">
      <c r="A70" s="50" t="s">
        <v>16</v>
      </c>
      <c r="B70" s="85">
        <f>B68+B69</f>
        <v>0</v>
      </c>
      <c r="C70" s="86"/>
      <c r="D70" s="86"/>
      <c r="E70" s="87"/>
    </row>
    <row r="75" spans="1:8" x14ac:dyDescent="0.25">
      <c r="E75" s="77"/>
      <c r="F75" s="77"/>
      <c r="G75" s="77"/>
    </row>
    <row r="76" spans="1:8" x14ac:dyDescent="0.25">
      <c r="E76" s="77"/>
      <c r="F76" s="77"/>
      <c r="G76" s="77"/>
    </row>
  </sheetData>
  <sheetProtection algorithmName="SHA-512" hashValue="NgFtJH/qrD8TuM0nfaoozGy2t/JexnFgI7BbMswvvsrlaDOSVlDRxE7Dh1rBZg+gN+uqGAxj4cQiEuFGdckgUw==" saltValue="eIufSqczWCJq99H/DWsmKQ==" spinCount="100000" sheet="1" objects="1" scenarios="1"/>
  <mergeCells count="50">
    <mergeCell ref="E76:G76"/>
    <mergeCell ref="A27:I27"/>
    <mergeCell ref="A39:I39"/>
    <mergeCell ref="A54:I54"/>
    <mergeCell ref="A60:C60"/>
    <mergeCell ref="A64:C64"/>
    <mergeCell ref="D64:E64"/>
    <mergeCell ref="F60:H60"/>
    <mergeCell ref="F61:H61"/>
    <mergeCell ref="F62:H62"/>
    <mergeCell ref="F63:H63"/>
    <mergeCell ref="F64:H64"/>
    <mergeCell ref="D60:E60"/>
    <mergeCell ref="A61:C61"/>
    <mergeCell ref="A62:C62"/>
    <mergeCell ref="A63:C63"/>
    <mergeCell ref="A59:H59"/>
    <mergeCell ref="E75:G75"/>
    <mergeCell ref="D61:E61"/>
    <mergeCell ref="D62:E62"/>
    <mergeCell ref="D63:E63"/>
    <mergeCell ref="A67:E67"/>
    <mergeCell ref="B68:E68"/>
    <mergeCell ref="B69:E69"/>
    <mergeCell ref="B70:E70"/>
    <mergeCell ref="E30:E31"/>
    <mergeCell ref="A29:I29"/>
    <mergeCell ref="A45:I45"/>
    <mergeCell ref="A46:A47"/>
    <mergeCell ref="B46:B47"/>
    <mergeCell ref="C46:C47"/>
    <mergeCell ref="A30:A31"/>
    <mergeCell ref="B30:B31"/>
    <mergeCell ref="C30:C31"/>
    <mergeCell ref="D30:D31"/>
    <mergeCell ref="D46:D47"/>
    <mergeCell ref="E46:E47"/>
    <mergeCell ref="A40:I40"/>
    <mergeCell ref="E13:E14"/>
    <mergeCell ref="A1:I1"/>
    <mergeCell ref="A3:E3"/>
    <mergeCell ref="A7:G7"/>
    <mergeCell ref="A12:I12"/>
    <mergeCell ref="A13:A14"/>
    <mergeCell ref="B13:B14"/>
    <mergeCell ref="C13:C14"/>
    <mergeCell ref="D13:D14"/>
    <mergeCell ref="A10:I10"/>
    <mergeCell ref="B4:I4"/>
    <mergeCell ref="A9:I9"/>
  </mergeCells>
  <pageMargins left="0.25" right="0.25" top="0.75" bottom="0.75" header="0.3" footer="0.3"/>
  <pageSetup paperSize="9" orientation="landscape" r:id="rId1"/>
  <ignoredErrors>
    <ignoredError sqref="B22:C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>Grad Gospić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 Gospić</dc:creator>
  <cp:lastModifiedBy>Gospić</cp:lastModifiedBy>
  <cp:lastPrinted>2020-07-15T10:58:27Z</cp:lastPrinted>
  <dcterms:created xsi:type="dcterms:W3CDTF">2012-11-12T08:21:39Z</dcterms:created>
  <dcterms:modified xsi:type="dcterms:W3CDTF">2020-07-15T11:00:22Z</dcterms:modified>
</cp:coreProperties>
</file>