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spić\Desktop\J.N. 2020\"/>
    </mc:Choice>
  </mc:AlternateContent>
  <bookViews>
    <workbookView xWindow="0" yWindow="0" windowWidth="28800" windowHeight="10995"/>
  </bookViews>
  <sheets>
    <sheet name="GRUPA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E37" i="1"/>
  <c r="H37" i="1" s="1"/>
  <c r="G36" i="1"/>
  <c r="E36" i="1"/>
  <c r="H36" i="1" s="1"/>
  <c r="H35" i="1"/>
  <c r="G35" i="1"/>
  <c r="E35" i="1"/>
  <c r="G34" i="1"/>
  <c r="E34" i="1"/>
  <c r="H34" i="1" s="1"/>
  <c r="H33" i="1"/>
  <c r="G33" i="1"/>
  <c r="E33" i="1"/>
  <c r="G32" i="1"/>
  <c r="E32" i="1"/>
  <c r="H32" i="1" s="1"/>
  <c r="G31" i="1"/>
  <c r="E31" i="1"/>
  <c r="H31" i="1" s="1"/>
  <c r="H30" i="1"/>
  <c r="G30" i="1"/>
  <c r="E30" i="1"/>
  <c r="G29" i="1"/>
  <c r="E29" i="1"/>
  <c r="H29" i="1" s="1"/>
  <c r="G28" i="1"/>
  <c r="E28" i="1"/>
  <c r="H28" i="1" s="1"/>
  <c r="G27" i="1"/>
  <c r="E27" i="1"/>
  <c r="H27" i="1" s="1"/>
  <c r="G26" i="1"/>
  <c r="E26" i="1"/>
  <c r="H26" i="1" s="1"/>
  <c r="H25" i="1"/>
  <c r="G25" i="1"/>
  <c r="E25" i="1"/>
  <c r="G24" i="1"/>
  <c r="E24" i="1"/>
  <c r="H24" i="1" s="1"/>
  <c r="G23" i="1"/>
  <c r="E23" i="1"/>
  <c r="H23" i="1" s="1"/>
  <c r="H22" i="1"/>
  <c r="G22" i="1"/>
  <c r="E22" i="1"/>
  <c r="G21" i="1"/>
  <c r="E21" i="1"/>
  <c r="H21" i="1" s="1"/>
  <c r="G20" i="1"/>
  <c r="E20" i="1"/>
  <c r="H20" i="1" s="1"/>
  <c r="G19" i="1"/>
  <c r="E19" i="1"/>
  <c r="H19" i="1" s="1"/>
  <c r="G18" i="1"/>
  <c r="E18" i="1"/>
  <c r="H18" i="1" s="1"/>
  <c r="H17" i="1"/>
  <c r="G17" i="1"/>
  <c r="E17" i="1"/>
  <c r="G16" i="1"/>
  <c r="E16" i="1"/>
  <c r="H16" i="1" s="1"/>
  <c r="G15" i="1"/>
  <c r="E15" i="1"/>
  <c r="H15" i="1" s="1"/>
  <c r="H14" i="1"/>
  <c r="G14" i="1"/>
  <c r="E14" i="1"/>
  <c r="H13" i="1"/>
  <c r="H38" i="1" s="1"/>
  <c r="E42" i="1" s="1"/>
  <c r="E43" i="1" s="1"/>
  <c r="G13" i="1"/>
  <c r="G38" i="1" s="1"/>
  <c r="C42" i="1" s="1"/>
  <c r="C43" i="1" s="1"/>
  <c r="E13" i="1"/>
  <c r="E44" i="1" l="1"/>
  <c r="E45" i="1" s="1"/>
  <c r="C45" i="1"/>
  <c r="C44" i="1"/>
</calcChain>
</file>

<file path=xl/sharedStrings.xml><?xml version="1.0" encoding="utf-8"?>
<sst xmlns="http://schemas.openxmlformats.org/spreadsheetml/2006/main" count="110" uniqueCount="88">
  <si>
    <r>
      <rPr>
        <b/>
        <sz val="12"/>
        <rFont val="Calibri"/>
        <family val="2"/>
        <charset val="238"/>
        <scheme val="minor"/>
      </rPr>
      <t xml:space="preserve">NARUČITELJ: </t>
    </r>
    <r>
      <rPr>
        <sz val="12"/>
        <rFont val="Calibri"/>
        <family val="2"/>
        <charset val="238"/>
        <scheme val="minor"/>
      </rPr>
      <t>Grad Gospić, Budačka 55,  53000 Gospić</t>
    </r>
  </si>
  <si>
    <t xml:space="preserve">PONUDITELJ: </t>
  </si>
  <si>
    <t xml:space="preserve">(naziv, adresa i sjedište ponuditelja, OIB)
</t>
  </si>
  <si>
    <r>
      <rPr>
        <b/>
        <sz val="12"/>
        <rFont val="Calibri"/>
        <family val="2"/>
        <charset val="238"/>
        <scheme val="minor"/>
      </rPr>
      <t>PREDMET NADMETANJA:</t>
    </r>
    <r>
      <rPr>
        <sz val="12"/>
        <rFont val="Calibri"/>
        <family val="2"/>
        <charset val="238"/>
        <scheme val="minor"/>
      </rPr>
      <t xml:space="preserve"> Održavanje nerazvrstanih cesta na području Grada Gospića, GRUPA 3 - HORIZONTALNA I VERTIKALNA SIGNALIZACIJA</t>
    </r>
  </si>
  <si>
    <r>
      <rPr>
        <b/>
        <sz val="12"/>
        <rFont val="Calibri"/>
        <family val="2"/>
        <charset val="238"/>
        <scheme val="minor"/>
      </rPr>
      <t xml:space="preserve">Upute za popunjavanje: </t>
    </r>
    <r>
      <rPr>
        <sz val="12"/>
        <rFont val="Calibri"/>
        <family val="2"/>
        <charset val="238"/>
        <scheme val="minor"/>
      </rPr>
      <t xml:space="preserve">popunjava se samo stupac F- </t>
    </r>
    <r>
      <rPr>
        <b/>
        <sz val="12"/>
        <rFont val="Calibri"/>
        <family val="2"/>
        <charset val="238"/>
        <scheme val="minor"/>
      </rPr>
      <t>Jedinična cijena (bez PDV-a</t>
    </r>
    <r>
      <rPr>
        <sz val="12"/>
        <rFont val="Calibri"/>
        <family val="2"/>
        <charset val="238"/>
        <scheme val="minor"/>
      </rPr>
      <t>), ostala polja se automatski popunjavaju.</t>
    </r>
  </si>
  <si>
    <t>GRUPA 3  HORIZONTALNA I VERTIKALNA SIGNALIZACIJA</t>
  </si>
  <si>
    <t>Red. br.</t>
  </si>
  <si>
    <t>Vrsta radova</t>
  </si>
  <si>
    <t>Jedinica mjere</t>
  </si>
  <si>
    <t>Okvirna/ predviđena godišnja  količina</t>
  </si>
  <si>
    <t>Okvirna / predviđena količina za razdoblje od četiri godine</t>
  </si>
  <si>
    <t>Jedinična cijena
(bez PDV-a)</t>
  </si>
  <si>
    <t xml:space="preserve">Ukupna cijena za godišnju količinu (bez PDV-a)
</t>
  </si>
  <si>
    <t xml:space="preserve">Ukupna cijena za vrijeme trajanja okvirnog sporazuma od četiri godine (bez PDV-a)
</t>
  </si>
  <si>
    <t>A</t>
  </si>
  <si>
    <t>B</t>
  </si>
  <si>
    <t>C</t>
  </si>
  <si>
    <t>D</t>
  </si>
  <si>
    <t>E</t>
  </si>
  <si>
    <t>F</t>
  </si>
  <si>
    <t>G (DxF)</t>
  </si>
  <si>
    <t>H (ExF)</t>
  </si>
  <si>
    <t>1.</t>
  </si>
  <si>
    <r>
      <rPr>
        <b/>
        <sz val="11"/>
        <color theme="1"/>
        <rFont val="Calibri"/>
        <family val="2"/>
        <charset val="238"/>
        <scheme val="minor"/>
      </rPr>
      <t>Ispravljanje smjerokaznog stupića</t>
    </r>
    <r>
      <rPr>
        <sz val="11"/>
        <color theme="1"/>
        <rFont val="Calibri"/>
        <family val="2"/>
        <charset val="238"/>
        <scheme val="minor"/>
      </rPr>
      <t>, obuhvaća ispravljanje nakrivljenog smjerokaznog stupića, po vertikali i smjeru s utvrđivanjem temelja. Obračun po komadu ispravljenog smjerokaznog stupića.</t>
    </r>
  </si>
  <si>
    <t>kom.</t>
  </si>
  <si>
    <t>2.</t>
  </si>
  <si>
    <r>
      <rPr>
        <b/>
        <sz val="11"/>
        <color theme="1"/>
        <rFont val="Calibri"/>
        <family val="2"/>
        <charset val="238"/>
        <scheme val="minor"/>
      </rPr>
      <t>Zamjena oštećenog ili postava novog smjerokaznog stupića</t>
    </r>
    <r>
      <rPr>
        <sz val="11"/>
        <color theme="1"/>
        <rFont val="Calibri"/>
        <family val="2"/>
        <charset val="238"/>
        <scheme val="minor"/>
      </rPr>
      <t>, obuhvaća vađenje oštećenog smjerokaznog stupića (komplet s temeljem ako postoji) utovar i odvoz izvađenog smjerokaznog stupića i temelja na deponiju te dopremu i ugradnju novog smjerokaznog stupića kompletno sa svim potrebnim radom i materijalom. Obračun po komadu zamjenjenog ili novog smjerokaznog stupića.</t>
    </r>
  </si>
  <si>
    <t>3.</t>
  </si>
  <si>
    <r>
      <rPr>
        <b/>
        <sz val="11"/>
        <color theme="1"/>
        <rFont val="Calibri"/>
        <family val="2"/>
        <charset val="238"/>
        <scheme val="minor"/>
      </rPr>
      <t xml:space="preserve">Zamjena metalne zaštitne ograde (odbojna ograda) </t>
    </r>
    <r>
      <rPr>
        <sz val="11"/>
        <color theme="1"/>
        <rFont val="Calibri"/>
        <family val="2"/>
        <charset val="238"/>
        <scheme val="minor"/>
      </rPr>
      <t xml:space="preserve"> bez obzira na podlogu, obuhvaća vađenje stupova metalne zaštitne ograde, poravnanje terena nakon vađenja, uklanjanje ostalih dijelova ograde, utovar i odvoz uklonjenih dijelova ograde na lokaciju  koju određuje naručitelj, prosječne udaljenosti 15km, dobavu i ugradnju plašta, stupa i ostalog materijala potrebnog za montažu ograde, ugradnju stupova (bez obzira na tehnologiju postave stupova) sa poravnanjem po vertikali i horizontali. Obračun po m' zamjenjene odbojne ograde.</t>
    </r>
  </si>
  <si>
    <t>m'</t>
  </si>
  <si>
    <t>4.</t>
  </si>
  <si>
    <r>
      <rPr>
        <b/>
        <sz val="11"/>
        <color theme="1"/>
        <rFont val="Calibri"/>
        <family val="2"/>
        <charset val="238"/>
        <scheme val="minor"/>
      </rPr>
      <t>Izrada, dogradnja nove metalne zaštitne ograde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(odbojne ograde) </t>
    </r>
    <r>
      <rPr>
        <sz val="11"/>
        <color theme="1"/>
        <rFont val="Calibri"/>
        <family val="2"/>
        <charset val="238"/>
        <scheme val="minor"/>
      </rPr>
      <t>bez obzira na podlogu i tehnologiju postave stupova, obuhvaća dobavu i ugradnju plašta, stupa i ostalog materijala potrebnog za montažu ograde, ugradnju stupova (bez obzira na tehnologiju postave stupova) sa poravnanjem po vertikali i horizontali. Obračun po m' postavljene  odbojne ograde.</t>
    </r>
  </si>
  <si>
    <t>5.</t>
  </si>
  <si>
    <r>
      <rPr>
        <b/>
        <sz val="11"/>
        <color theme="1"/>
        <rFont val="Calibri"/>
        <family val="2"/>
        <charset val="238"/>
        <scheme val="minor"/>
      </rPr>
      <t>Zamjena ili postava reflektirajuće oznake (katadioptera) na zaštitnu ogradu</t>
    </r>
    <r>
      <rPr>
        <sz val="11"/>
        <color theme="1"/>
        <rFont val="Calibri"/>
        <family val="2"/>
        <charset val="238"/>
        <scheme val="minor"/>
      </rPr>
      <t>, obuhvaća demontažu (ako je zamjena), dobavu i montažu reflektirajuće oznake, uključujući potreban rad i vezni materijal. Obračun po komadu zamjenjene ili postavljene reflektirajuće oznake (katadioptera).</t>
    </r>
  </si>
  <si>
    <t>6.</t>
  </si>
  <si>
    <r>
      <rPr>
        <b/>
        <sz val="11"/>
        <color theme="1"/>
        <rFont val="Calibri"/>
        <family val="2"/>
        <charset val="238"/>
        <scheme val="minor"/>
      </rPr>
      <t>Popravak, montaža (otkinutog ili usukanog) prometnog znaka ili prometne ploče</t>
    </r>
    <r>
      <rPr>
        <sz val="11"/>
        <color theme="1"/>
        <rFont val="Calibri"/>
        <family val="2"/>
        <charset val="238"/>
        <scheme val="minor"/>
      </rPr>
      <t>, obuhvaća ispravljanje prometnog znaka ili prometne ploče i stupa prometnog znaka ili prometne ploče po vertikali i smjeru te ponovno učvršćivanje. Obračun po komadu popravljenog prometnog znaka ili prometne ploče.</t>
    </r>
  </si>
  <si>
    <t>7.</t>
  </si>
  <si>
    <r>
      <rPr>
        <b/>
        <sz val="11"/>
        <color theme="1"/>
        <rFont val="Calibri"/>
        <family val="2"/>
        <charset val="238"/>
        <scheme val="minor"/>
      </rPr>
      <t>Zamjena ili postava novog prometnog znaka veličine do 90 cm</t>
    </r>
    <r>
      <rPr>
        <sz val="11"/>
        <color theme="1"/>
        <rFont val="Calibri"/>
        <family val="2"/>
        <charset val="238"/>
        <scheme val="minor"/>
      </rPr>
      <t>, obuhvaća demontažu prometnog znaka sa stupa, dobavu i montažu novog prometnog znaka kompletno sa spojnim materijalom te utovar i odvoz prometnog znaka na lokaciju koju određuje naručitelj, prosječne udaljenosti 15km. Obračun po komadu zamjenjenog ili postavljenog prometnog znaka.</t>
    </r>
  </si>
  <si>
    <t>8.</t>
  </si>
  <si>
    <r>
      <rPr>
        <b/>
        <sz val="11"/>
        <color theme="1"/>
        <rFont val="Calibri"/>
        <family val="2"/>
        <charset val="238"/>
        <scheme val="minor"/>
      </rPr>
      <t>Zamjena ili postava nove prometne ploče do 2 m2</t>
    </r>
    <r>
      <rPr>
        <sz val="11"/>
        <color theme="1"/>
        <rFont val="Calibri"/>
        <family val="2"/>
        <charset val="238"/>
        <scheme val="minor"/>
      </rPr>
      <t>, obuhvaća demontažu prometne ploče sa stupa, dobavu i montažu nove prometne ploče sa spojnim materijalom te utovar i odvoz prometne ploče na lokaciju koju određuje naručitelj, prosječne udaljenosti 15km. Obračun po kom zamjenjene ili postavljene prometne ploče.</t>
    </r>
  </si>
  <si>
    <t>9.</t>
  </si>
  <si>
    <r>
      <rPr>
        <b/>
        <sz val="11"/>
        <color theme="1"/>
        <rFont val="Calibri"/>
        <family val="2"/>
        <charset val="238"/>
        <scheme val="minor"/>
      </rPr>
      <t>Zamjena ili postava nove putokazne ploče (naziv zaseoka sa brojem ceste)</t>
    </r>
    <r>
      <rPr>
        <sz val="11"/>
        <color theme="1"/>
        <rFont val="Calibri"/>
        <family val="2"/>
        <charset val="238"/>
        <scheme val="minor"/>
      </rPr>
      <t>, obuhvaća demontažu oštećene ploče sa stupa, dobavu i montažu nove putokazne ploče sa spojnim materijalom te utovar i odvoz stare putokazne ploče na lokaciju koju određuje naručitelj prosječne udaljenosti 15km. Obračun po komadu zamjenjene ili postavljene nove putokazne ploče.</t>
    </r>
  </si>
  <si>
    <t>10.</t>
  </si>
  <si>
    <r>
      <rPr>
        <b/>
        <sz val="11"/>
        <color theme="1"/>
        <rFont val="Calibri"/>
        <family val="2"/>
        <charset val="238"/>
        <scheme val="minor"/>
      </rPr>
      <t>Zamjena ili postava novog prometnog zrcala</t>
    </r>
    <r>
      <rPr>
        <sz val="11"/>
        <color theme="1"/>
        <rFont val="Calibri"/>
        <family val="2"/>
        <charset val="238"/>
        <scheme val="minor"/>
      </rPr>
      <t>, obuhvaća demontažu oštećenog prometnog zrcala, kompletno sa spojnim materijalom te utovar i odvoz prometnog zrcala na lokaciju koju određuje naručitelj, prosječne udaljenosti 5km. Obračun po komadu promjenjenog ili postavljenog prometnog zrcala.</t>
    </r>
  </si>
  <si>
    <t>11.</t>
  </si>
  <si>
    <r>
      <rPr>
        <b/>
        <sz val="11"/>
        <color theme="1"/>
        <rFont val="Calibri"/>
        <family val="2"/>
        <charset val="238"/>
        <scheme val="minor"/>
      </rPr>
      <t>Zamjena uništenog ili postava novog stupa i izrada temelja za prometni znak, prometnu ploču ili prometno zrcalo</t>
    </r>
    <r>
      <rPr>
        <sz val="11"/>
        <color theme="1"/>
        <rFont val="Calibri"/>
        <family val="2"/>
        <charset val="238"/>
        <scheme val="minor"/>
      </rPr>
      <t>, obuhvaća demontažu uništenog stupa sa temeljom (ako je zamjena), iskop jame (kod izrade novog), izrada temelja (betonom klase C16/20 prosječne potrošnje 0,10m3/kom), dobavom i montažom pocinčanog čeličnog stupa prosječne visine H=3,5m u beton, utovar i odvoz demontiranog stupa i temelja ili viška materijala na lokaciju koju određuje naručitelj  prosječne udaljenosti 15km. Obračun po komadu zamjenjenog ili postavljenog stupa i temelja.</t>
    </r>
  </si>
  <si>
    <t>12.</t>
  </si>
  <si>
    <r>
      <rPr>
        <b/>
        <sz val="11"/>
        <color theme="1"/>
        <rFont val="Calibri"/>
        <family val="2"/>
        <charset val="238"/>
        <scheme val="minor"/>
      </rPr>
      <t>Montaža i demontaža usporivača prometa na cestama</t>
    </r>
    <r>
      <rPr>
        <sz val="11"/>
        <color theme="1"/>
        <rFont val="Calibri"/>
        <family val="2"/>
        <charset val="238"/>
        <scheme val="minor"/>
      </rPr>
      <t>, obuhvaća postavljanje usporivača prometa nakon zimskog perioda ili uklanjanje usporivača prometa prije zimskog perioda sa svim potrebnim priborom za montažu (deponiranje i čuvanje u zimskom periodu). Obračun po komadu usporivača prometa.</t>
    </r>
  </si>
  <si>
    <t>13.</t>
  </si>
  <si>
    <t>Nabava, postavljanje i uklanjanje rubnih štapova</t>
  </si>
  <si>
    <t>14.</t>
  </si>
  <si>
    <r>
      <rPr>
        <b/>
        <sz val="11"/>
        <color theme="1"/>
        <rFont val="Calibri"/>
        <family val="2"/>
        <charset val="238"/>
        <scheme val="minor"/>
      </rPr>
      <t>Obnavljanje isprekidane razdjelne crte širine 12 cm</t>
    </r>
    <r>
      <rPr>
        <sz val="11"/>
        <color theme="1"/>
        <rFont val="Calibri"/>
        <family val="2"/>
        <charset val="238"/>
        <scheme val="minor"/>
      </rPr>
      <t>, obuhvaća obnavljanje crte samohodnim strojem, po važećim propisima i OTU za tu vrstu radova, sa svim radom i materijalom. Obračun po m' obnovljene crte.</t>
    </r>
  </si>
  <si>
    <t>15.</t>
  </si>
  <si>
    <r>
      <rPr>
        <b/>
        <sz val="11"/>
        <color theme="1"/>
        <rFont val="Calibri"/>
        <family val="2"/>
        <charset val="238"/>
        <scheme val="minor"/>
      </rPr>
      <t xml:space="preserve">Obnavljanje pune rubne crte širine 12 cm, </t>
    </r>
    <r>
      <rPr>
        <sz val="11"/>
        <color theme="1"/>
        <rFont val="Calibri"/>
        <family val="2"/>
        <charset val="238"/>
        <scheme val="minor"/>
      </rPr>
      <t>obuhvaća obnavljanje crte samohodnim strojem, po važećim propisima i OTU za tu vrstu radova, kompletno sa svim radom i materijalom. Obračun po m' obnovljene crte.</t>
    </r>
  </si>
  <si>
    <t>16.</t>
  </si>
  <si>
    <r>
      <rPr>
        <b/>
        <sz val="11"/>
        <color theme="1"/>
        <rFont val="Calibri"/>
        <family val="2"/>
        <charset val="238"/>
        <scheme val="minor"/>
      </rPr>
      <t>Obnavljanje pješačkog prijelaza</t>
    </r>
    <r>
      <rPr>
        <sz val="11"/>
        <color theme="1"/>
        <rFont val="Calibri"/>
        <family val="2"/>
        <charset val="238"/>
        <scheme val="minor"/>
      </rPr>
      <t xml:space="preserve">, obuhvaća obnavljanje pješačkog prijelaza ručno vođenim strojem, po važećim propisima i OTU za tu vrstu radova, kompletno sa svim radom i materijalom. Obračun po bruto površini obnovljenog pješačkog prijelaza. </t>
    </r>
  </si>
  <si>
    <t>m2</t>
  </si>
  <si>
    <t>17.</t>
  </si>
  <si>
    <r>
      <rPr>
        <b/>
        <sz val="11"/>
        <color theme="1"/>
        <rFont val="Calibri"/>
        <family val="2"/>
        <charset val="238"/>
        <scheme val="minor"/>
      </rPr>
      <t>Obnavljanje pune poprečne ili kose oznake</t>
    </r>
    <r>
      <rPr>
        <sz val="11"/>
        <color theme="1"/>
        <rFont val="Calibri"/>
        <family val="2"/>
        <charset val="238"/>
        <scheme val="minor"/>
      </rPr>
      <t>, obuhvaća obnavljanje pune poprečne i kose oznake (crte zaustavljanja, kosnika, graničnika i sl.) ručno vođenim strojem, po važećim propisima i OTU za tu vrstu radova, kompletno sa svim radom i materijalom. Obračun po neto obnovljenoj površini oznake.</t>
    </r>
  </si>
  <si>
    <t>18.</t>
  </si>
  <si>
    <r>
      <rPr>
        <b/>
        <sz val="11"/>
        <color theme="1"/>
        <rFont val="Calibri"/>
        <family val="2"/>
        <charset val="238"/>
        <scheme val="minor"/>
      </rPr>
      <t>Obnavljanje strelica za obvezan smjer kretanja vozila</t>
    </r>
    <r>
      <rPr>
        <sz val="11"/>
        <color theme="1"/>
        <rFont val="Calibri"/>
        <family val="2"/>
        <charset val="238"/>
        <scheme val="minor"/>
      </rPr>
      <t>, obuhvaća obnavljanje strelica za obvezan smjer kretanja vozila ručno vođenim strojem, po važećim propisima i OTU za tu vrstu radova, kompletno sa svim radom i materijalom. Obračun po m2 neto obnovljene strelice.</t>
    </r>
  </si>
  <si>
    <t>19.</t>
  </si>
  <si>
    <r>
      <rPr>
        <b/>
        <sz val="11"/>
        <color theme="1"/>
        <rFont val="Calibri"/>
        <family val="2"/>
        <charset val="238"/>
        <scheme val="minor"/>
      </rPr>
      <t>Obnavljanje polja za usmjeravanje prometa</t>
    </r>
    <r>
      <rPr>
        <sz val="11"/>
        <color theme="1"/>
        <rFont val="Calibri"/>
        <family val="2"/>
        <charset val="238"/>
        <scheme val="minor"/>
      </rPr>
      <t>, obuhvaća obnavljanje polja za usmjeravanje prometa ručno vođenim strojem, po važećim propisima i OTU za tu vrstu radova, kompletno sa svim radom i materijalom. Obračun po bruto površini obnovljenog polja računajući i izradu rubnih crta.</t>
    </r>
  </si>
  <si>
    <t>20.</t>
  </si>
  <si>
    <r>
      <rPr>
        <b/>
        <sz val="11"/>
        <color theme="1"/>
        <rFont val="Calibri"/>
        <family val="2"/>
        <charset val="238"/>
        <scheme val="minor"/>
      </rPr>
      <t>Obnavljanje pojedinačnih natpisa "STOP", "ŠKOLA", "BUS" i sl.</t>
    </r>
    <r>
      <rPr>
        <sz val="11"/>
        <color theme="1"/>
        <rFont val="Calibri"/>
        <family val="2"/>
        <charset val="238"/>
        <scheme val="minor"/>
      </rPr>
      <t>, obuhvaća obnavljanje pojedinačnih natpisa ručno vođenim strojem, po važećim propisima i OTU za tu vrstu radova, kompletno sa svim radom i materijalom. Obračun po m2 bruto površine obnovljenog natpisa.</t>
    </r>
  </si>
  <si>
    <t>21.</t>
  </si>
  <si>
    <r>
      <rPr>
        <b/>
        <sz val="11"/>
        <color theme="1"/>
        <rFont val="Calibri"/>
        <family val="2"/>
        <charset val="238"/>
        <scheme val="minor"/>
      </rPr>
      <t>Obnavljanje crta parkirališta</t>
    </r>
    <r>
      <rPr>
        <sz val="11"/>
        <color theme="1"/>
        <rFont val="Calibri"/>
        <family val="2"/>
        <charset val="238"/>
        <scheme val="minor"/>
      </rPr>
      <t>, obuhvaća obnovu crta parkirališta bez obzira na boju (bijela, žuta, plava), na vrstu parkirališnog mjesta, ručno vođenim ili samohodnim strojem, po važećim propisima i OTU za tu vrstu radova, kompletno sa svim radom i materijalom. Obračun po komadu obnovljenog parkirališnog mjesta.</t>
    </r>
  </si>
  <si>
    <t>22.</t>
  </si>
  <si>
    <r>
      <rPr>
        <b/>
        <sz val="11"/>
        <color theme="1"/>
        <rFont val="Calibri"/>
        <family val="2"/>
        <charset val="238"/>
        <scheme val="minor"/>
      </rPr>
      <t xml:space="preserve">Svjetlosno-signalni sustavi i oprema. </t>
    </r>
    <r>
      <rPr>
        <sz val="11"/>
        <color theme="1"/>
        <rFont val="Calibri"/>
        <family val="2"/>
        <charset val="238"/>
        <scheme val="minor"/>
      </rPr>
      <t>Održavanje u ispravnom stanju (popravljanje, ispitivanje, testiranje i sl.) svjetlosno signalnih sustava i opreme (semafori, treptači i sl.).</t>
    </r>
  </si>
  <si>
    <t>sat</t>
  </si>
  <si>
    <t>23.</t>
  </si>
  <si>
    <r>
      <rPr>
        <b/>
        <sz val="11"/>
        <color theme="1"/>
        <rFont val="Calibri"/>
        <family val="2"/>
        <charset val="238"/>
        <scheme val="minor"/>
      </rPr>
      <t>Svjetlosno-signalni sustavi i oprema. Nabava potrebnog materijala</t>
    </r>
    <r>
      <rPr>
        <sz val="11"/>
        <color theme="1"/>
        <rFont val="Calibri"/>
        <family val="2"/>
        <charset val="238"/>
        <scheme val="minor"/>
      </rPr>
      <t xml:space="preserve"> (rezervni dijelovi, potrošni materijal, oprema i dr.) za svjetlosno signalne sustave i opremu (semafori, treptači i sl.) </t>
    </r>
  </si>
  <si>
    <t>24.</t>
  </si>
  <si>
    <r>
      <rPr>
        <b/>
        <sz val="11"/>
        <color theme="1"/>
        <rFont val="Calibri"/>
        <family val="2"/>
        <charset val="238"/>
        <scheme val="minor"/>
      </rPr>
      <t>Svjetlosno-signalni sustavi i oprema. Čišćenje</t>
    </r>
    <r>
      <rPr>
        <sz val="11"/>
        <color theme="1"/>
        <rFont val="Calibri"/>
        <family val="2"/>
        <charset val="238"/>
        <scheme val="minor"/>
      </rPr>
      <t xml:space="preserve"> svjetlosno signalnih sustava i opreme (semafori, treptači i sl.).</t>
    </r>
  </si>
  <si>
    <t>25.</t>
  </si>
  <si>
    <r>
      <rPr>
        <b/>
        <sz val="11"/>
        <color theme="1"/>
        <rFont val="Calibri"/>
        <family val="2"/>
        <charset val="238"/>
        <scheme val="minor"/>
      </rPr>
      <t xml:space="preserve">Obilasci, pregledi, hitne intervencije prema potrebi i izvanredni radovi </t>
    </r>
    <r>
      <rPr>
        <sz val="11"/>
        <color theme="1"/>
        <rFont val="Calibri"/>
        <family val="2"/>
        <charset val="238"/>
        <scheme val="minor"/>
      </rPr>
      <t xml:space="preserve">(uključen radnik, te sva potrebna mehanizacija i oprema na otklanjanju nastalog problema). </t>
    </r>
  </si>
  <si>
    <t>UKUPNO:</t>
  </si>
  <si>
    <t>REKAPITULACIJA GRUPA 3</t>
  </si>
  <si>
    <t xml:space="preserve">Ukupna cijena za godišnju količinu
</t>
  </si>
  <si>
    <t>Ukupna cijena za vrijeme trajanja okvirnog sporazuma od četiri godine</t>
  </si>
  <si>
    <t>HORIZONTALNA I VERTIKALNA SIGNALIZACIJA</t>
  </si>
  <si>
    <t>PDV 25%</t>
  </si>
  <si>
    <t>SVEUKUPNO (S PDV-om):</t>
  </si>
  <si>
    <t xml:space="preserve"> Jamstvo za otklanjanje nedostataka u jamstvenom roku (J)</t>
  </si>
  <si>
    <t>UPUTA ZA POPUNJAVANJE: Ponuditelj popunjava ćeliju označenu plavom bojom. U njoj iskazuje duljinu ponuđenog jamstvenog roka kvalitete izvedenih radova.</t>
  </si>
  <si>
    <t>NAPOMENA: Jamstveni rok moguće je iskazivati isključivo cijelim brojem (ne decimalnim) u mjesecima (npr. 24, 36, 48 i sl.).</t>
  </si>
  <si>
    <t>Ponuđeni jamstveni rok kvalitete izvedenih radova ponude koja je predmet ocjene:</t>
  </si>
  <si>
    <t>TROŠKOVNIK ODRŽAVANJE NERAZVRSTANIH CESTA NA PODRUČJU GRADA GOSPIĆA
GRUPA 3  HORIZONTALNA I VERTIKALNA SIGNALIZACIJA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</si>
</sst>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1" xfId="0" applyFont="1" applyFill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2"/>
    </xf>
    <xf numFmtId="0" fontId="4" fillId="0" borderId="0" xfId="0" applyFont="1" applyBorder="1" applyAlignment="1">
      <alignment horizontal="left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" fontId="7" fillId="3" borderId="7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right"/>
    </xf>
    <xf numFmtId="4" fontId="0" fillId="0" borderId="11" xfId="0" applyNumberFormat="1" applyBorder="1"/>
    <xf numFmtId="44" fontId="0" fillId="0" borderId="11" xfId="1" applyFont="1" applyBorder="1"/>
    <xf numFmtId="0" fontId="2" fillId="0" borderId="11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44" fontId="2" fillId="0" borderId="11" xfId="0" applyNumberFormat="1" applyFont="1" applyBorder="1"/>
    <xf numFmtId="0" fontId="11" fillId="3" borderId="11" xfId="0" applyFon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10" fillId="3" borderId="11" xfId="0" applyFont="1" applyFill="1" applyBorder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/>
    </xf>
    <xf numFmtId="1" fontId="10" fillId="5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44" fontId="0" fillId="3" borderId="11" xfId="0" applyNumberForma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44" fontId="10" fillId="3" borderId="11" xfId="0" applyNumberFormat="1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right" vertical="top"/>
    </xf>
    <xf numFmtId="0" fontId="2" fillId="3" borderId="11" xfId="0" applyFont="1" applyFill="1" applyBorder="1" applyAlignment="1">
      <alignment horizontal="center" vertical="top" wrapText="1"/>
    </xf>
    <xf numFmtId="4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49" fontId="4" fillId="2" borderId="2" xfId="0" applyNumberFormat="1" applyFont="1" applyFill="1" applyBorder="1" applyAlignment="1" applyProtection="1">
      <alignment horizontal="left" vertical="top"/>
      <protection locked="0"/>
    </xf>
    <xf numFmtId="49" fontId="4" fillId="2" borderId="3" xfId="0" applyNumberFormat="1" applyFont="1" applyFill="1" applyBorder="1" applyAlignment="1" applyProtection="1">
      <alignment horizontal="left" vertical="top"/>
      <protection locked="0"/>
    </xf>
    <xf numFmtId="49" fontId="4" fillId="2" borderId="4" xfId="0" applyNumberFormat="1" applyFont="1" applyFill="1" applyBorder="1" applyAlignment="1" applyProtection="1">
      <alignment horizontal="left" vertical="top"/>
      <protection locked="0"/>
    </xf>
    <xf numFmtId="0" fontId="4" fillId="0" borderId="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64" fontId="0" fillId="2" borderId="11" xfId="0" applyNumberFormat="1" applyFill="1" applyBorder="1" applyProtection="1">
      <protection locked="0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topLeftCell="A46" workbookViewId="0">
      <selection activeCell="G53" sqref="G53"/>
    </sheetView>
  </sheetViews>
  <sheetFormatPr defaultRowHeight="15" x14ac:dyDescent="0.25"/>
  <cols>
    <col min="1" max="1" width="4.7109375" customWidth="1"/>
    <col min="2" max="2" width="48.85546875" customWidth="1"/>
    <col min="3" max="3" width="8.42578125" customWidth="1"/>
    <col min="4" max="4" width="11.28515625" customWidth="1"/>
    <col min="5" max="5" width="12.42578125" customWidth="1"/>
    <col min="6" max="6" width="14.42578125" customWidth="1"/>
    <col min="7" max="7" width="17.140625" customWidth="1"/>
    <col min="8" max="8" width="18.5703125" customWidth="1"/>
  </cols>
  <sheetData>
    <row r="1" spans="1:8" ht="50.1" customHeight="1" x14ac:dyDescent="0.25">
      <c r="A1" s="47" t="s">
        <v>87</v>
      </c>
      <c r="B1" s="48"/>
      <c r="C1" s="48"/>
      <c r="D1" s="48"/>
      <c r="E1" s="48"/>
      <c r="F1" s="48"/>
      <c r="G1" s="48"/>
      <c r="H1" s="48"/>
    </row>
    <row r="2" spans="1:8" ht="15.75" x14ac:dyDescent="0.25">
      <c r="A2" s="49" t="s">
        <v>0</v>
      </c>
      <c r="B2" s="49"/>
      <c r="C2" s="49"/>
      <c r="D2" s="49"/>
      <c r="E2" s="49"/>
      <c r="F2" s="49"/>
      <c r="G2" s="1"/>
      <c r="H2" s="2"/>
    </row>
    <row r="3" spans="1:8" ht="30" customHeight="1" x14ac:dyDescent="0.25">
      <c r="A3" s="3" t="s">
        <v>1</v>
      </c>
      <c r="C3" s="50"/>
      <c r="D3" s="51"/>
      <c r="E3" s="51"/>
      <c r="F3" s="51"/>
      <c r="G3" s="51"/>
      <c r="H3" s="52"/>
    </row>
    <row r="4" spans="1:8" ht="15.75" x14ac:dyDescent="0.25">
      <c r="A4" s="53" t="s">
        <v>2</v>
      </c>
      <c r="B4" s="53"/>
      <c r="C4" s="54"/>
      <c r="D4" s="54"/>
      <c r="E4" s="54"/>
      <c r="F4" s="54"/>
      <c r="G4" s="4"/>
      <c r="H4" s="2"/>
    </row>
    <row r="5" spans="1:8" ht="15.75" x14ac:dyDescent="0.25">
      <c r="A5" s="5"/>
      <c r="B5" s="5"/>
      <c r="C5" s="6"/>
      <c r="D5" s="2"/>
      <c r="E5" s="2"/>
      <c r="F5" s="2"/>
      <c r="G5" s="2"/>
      <c r="H5" s="2"/>
    </row>
    <row r="6" spans="1:8" ht="15.75" x14ac:dyDescent="0.25">
      <c r="A6" s="1" t="s">
        <v>3</v>
      </c>
      <c r="B6" s="5"/>
      <c r="C6" s="5"/>
      <c r="D6" s="5"/>
      <c r="E6" s="5"/>
      <c r="F6" s="5"/>
      <c r="G6" s="5"/>
      <c r="H6" s="2"/>
    </row>
    <row r="7" spans="1:8" ht="15.75" x14ac:dyDescent="0.25">
      <c r="A7" s="7"/>
      <c r="B7" s="7"/>
      <c r="C7" s="6"/>
      <c r="D7" s="2"/>
      <c r="E7" s="2"/>
      <c r="F7" s="2"/>
      <c r="G7" s="2"/>
      <c r="H7" s="2"/>
    </row>
    <row r="8" spans="1:8" ht="15.75" x14ac:dyDescent="0.25">
      <c r="A8" s="55" t="s">
        <v>4</v>
      </c>
      <c r="B8" s="55"/>
      <c r="C8" s="55"/>
      <c r="D8" s="55"/>
      <c r="E8" s="55"/>
      <c r="F8" s="55"/>
      <c r="G8" s="55"/>
      <c r="H8" s="55"/>
    </row>
    <row r="9" spans="1:8" ht="15.75" x14ac:dyDescent="0.25">
      <c r="A9" s="8"/>
      <c r="B9" s="8"/>
      <c r="C9" s="8"/>
      <c r="D9" s="8"/>
      <c r="E9" s="8"/>
      <c r="F9" s="8"/>
      <c r="G9" s="8"/>
      <c r="H9" s="8"/>
    </row>
    <row r="10" spans="1:8" ht="21" x14ac:dyDescent="0.35">
      <c r="A10" s="56" t="s">
        <v>5</v>
      </c>
      <c r="B10" s="57"/>
      <c r="C10" s="57"/>
      <c r="D10" s="57"/>
      <c r="E10" s="57"/>
      <c r="F10" s="57"/>
      <c r="G10" s="57"/>
      <c r="H10" s="58"/>
    </row>
    <row r="11" spans="1:8" ht="90" customHeight="1" x14ac:dyDescent="0.25">
      <c r="A11" s="9" t="s">
        <v>6</v>
      </c>
      <c r="B11" s="10" t="s">
        <v>7</v>
      </c>
      <c r="C11" s="11" t="s">
        <v>8</v>
      </c>
      <c r="D11" s="12" t="s">
        <v>9</v>
      </c>
      <c r="E11" s="13" t="s">
        <v>10</v>
      </c>
      <c r="F11" s="14" t="s">
        <v>11</v>
      </c>
      <c r="G11" s="15" t="s">
        <v>12</v>
      </c>
      <c r="H11" s="16" t="s">
        <v>13</v>
      </c>
    </row>
    <row r="12" spans="1:8" x14ac:dyDescent="0.25">
      <c r="A12" s="17" t="s">
        <v>14</v>
      </c>
      <c r="B12" s="17" t="s">
        <v>15</v>
      </c>
      <c r="C12" s="17" t="s">
        <v>16</v>
      </c>
      <c r="D12" s="17" t="s">
        <v>17</v>
      </c>
      <c r="E12" s="17" t="s">
        <v>18</v>
      </c>
      <c r="F12" s="17" t="s">
        <v>19</v>
      </c>
      <c r="G12" s="17" t="s">
        <v>20</v>
      </c>
      <c r="H12" s="17" t="s">
        <v>21</v>
      </c>
    </row>
    <row r="13" spans="1:8" ht="60" x14ac:dyDescent="0.25">
      <c r="A13" s="18" t="s">
        <v>22</v>
      </c>
      <c r="B13" s="19" t="s">
        <v>23</v>
      </c>
      <c r="C13" s="20" t="s">
        <v>24</v>
      </c>
      <c r="D13" s="21">
        <v>100</v>
      </c>
      <c r="E13" s="21">
        <f>D13*4</f>
        <v>400</v>
      </c>
      <c r="F13" s="59"/>
      <c r="G13" s="22">
        <f>D13*F13</f>
        <v>0</v>
      </c>
      <c r="H13" s="22">
        <f>E13*F13</f>
        <v>0</v>
      </c>
    </row>
    <row r="14" spans="1:8" ht="120" x14ac:dyDescent="0.25">
      <c r="A14" s="18" t="s">
        <v>25</v>
      </c>
      <c r="B14" s="19" t="s">
        <v>26</v>
      </c>
      <c r="C14" s="20" t="s">
        <v>24</v>
      </c>
      <c r="D14" s="21">
        <v>100</v>
      </c>
      <c r="E14" s="21">
        <f t="shared" ref="E14:E37" si="0">D14*4</f>
        <v>400</v>
      </c>
      <c r="F14" s="59"/>
      <c r="G14" s="22">
        <f t="shared" ref="G14:G37" si="1">D14*F14</f>
        <v>0</v>
      </c>
      <c r="H14" s="22">
        <f t="shared" ref="H14:H37" si="2">E14*F14</f>
        <v>0</v>
      </c>
    </row>
    <row r="15" spans="1:8" ht="165" x14ac:dyDescent="0.25">
      <c r="A15" s="18" t="s">
        <v>27</v>
      </c>
      <c r="B15" s="19" t="s">
        <v>28</v>
      </c>
      <c r="C15" s="20" t="s">
        <v>29</v>
      </c>
      <c r="D15" s="21">
        <v>100</v>
      </c>
      <c r="E15" s="21">
        <f t="shared" si="0"/>
        <v>400</v>
      </c>
      <c r="F15" s="59"/>
      <c r="G15" s="22">
        <f t="shared" si="1"/>
        <v>0</v>
      </c>
      <c r="H15" s="22">
        <f t="shared" si="2"/>
        <v>0</v>
      </c>
    </row>
    <row r="16" spans="1:8" ht="120" x14ac:dyDescent="0.25">
      <c r="A16" s="18" t="s">
        <v>30</v>
      </c>
      <c r="B16" s="19" t="s">
        <v>31</v>
      </c>
      <c r="C16" s="20" t="s">
        <v>29</v>
      </c>
      <c r="D16" s="21">
        <v>100</v>
      </c>
      <c r="E16" s="21">
        <f t="shared" si="0"/>
        <v>400</v>
      </c>
      <c r="F16" s="59"/>
      <c r="G16" s="22">
        <f t="shared" si="1"/>
        <v>0</v>
      </c>
      <c r="H16" s="22">
        <f t="shared" si="2"/>
        <v>0</v>
      </c>
    </row>
    <row r="17" spans="1:8" ht="90" x14ac:dyDescent="0.25">
      <c r="A17" s="18" t="s">
        <v>32</v>
      </c>
      <c r="B17" s="19" t="s">
        <v>33</v>
      </c>
      <c r="C17" s="20" t="s">
        <v>24</v>
      </c>
      <c r="D17" s="21">
        <v>100</v>
      </c>
      <c r="E17" s="21">
        <f t="shared" si="0"/>
        <v>400</v>
      </c>
      <c r="F17" s="59"/>
      <c r="G17" s="22">
        <f t="shared" si="1"/>
        <v>0</v>
      </c>
      <c r="H17" s="22">
        <f t="shared" si="2"/>
        <v>0</v>
      </c>
    </row>
    <row r="18" spans="1:8" ht="105" x14ac:dyDescent="0.25">
      <c r="A18" s="18" t="s">
        <v>34</v>
      </c>
      <c r="B18" s="19" t="s">
        <v>35</v>
      </c>
      <c r="C18" s="20" t="s">
        <v>24</v>
      </c>
      <c r="D18" s="21">
        <v>100</v>
      </c>
      <c r="E18" s="21">
        <f t="shared" si="0"/>
        <v>400</v>
      </c>
      <c r="F18" s="59"/>
      <c r="G18" s="22">
        <f t="shared" si="1"/>
        <v>0</v>
      </c>
      <c r="H18" s="22">
        <f t="shared" si="2"/>
        <v>0</v>
      </c>
    </row>
    <row r="19" spans="1:8" ht="120" x14ac:dyDescent="0.25">
      <c r="A19" s="18" t="s">
        <v>36</v>
      </c>
      <c r="B19" s="19" t="s">
        <v>37</v>
      </c>
      <c r="C19" s="20" t="s">
        <v>24</v>
      </c>
      <c r="D19" s="21">
        <v>100</v>
      </c>
      <c r="E19" s="21">
        <f t="shared" si="0"/>
        <v>400</v>
      </c>
      <c r="F19" s="59"/>
      <c r="G19" s="22">
        <f t="shared" si="1"/>
        <v>0</v>
      </c>
      <c r="H19" s="22">
        <f t="shared" si="2"/>
        <v>0</v>
      </c>
    </row>
    <row r="20" spans="1:8" ht="105" x14ac:dyDescent="0.25">
      <c r="A20" s="18" t="s">
        <v>38</v>
      </c>
      <c r="B20" s="19" t="s">
        <v>39</v>
      </c>
      <c r="C20" s="20" t="s">
        <v>24</v>
      </c>
      <c r="D20" s="21">
        <v>10</v>
      </c>
      <c r="E20" s="21">
        <f t="shared" si="0"/>
        <v>40</v>
      </c>
      <c r="F20" s="59"/>
      <c r="G20" s="22">
        <f t="shared" si="1"/>
        <v>0</v>
      </c>
      <c r="H20" s="22">
        <f t="shared" si="2"/>
        <v>0</v>
      </c>
    </row>
    <row r="21" spans="1:8" ht="120" x14ac:dyDescent="0.25">
      <c r="A21" s="18" t="s">
        <v>40</v>
      </c>
      <c r="B21" s="19" t="s">
        <v>41</v>
      </c>
      <c r="C21" s="20" t="s">
        <v>24</v>
      </c>
      <c r="D21" s="21">
        <v>10</v>
      </c>
      <c r="E21" s="21">
        <f t="shared" si="0"/>
        <v>40</v>
      </c>
      <c r="F21" s="59"/>
      <c r="G21" s="22">
        <f t="shared" si="1"/>
        <v>0</v>
      </c>
      <c r="H21" s="22">
        <f t="shared" si="2"/>
        <v>0</v>
      </c>
    </row>
    <row r="22" spans="1:8" ht="105" x14ac:dyDescent="0.25">
      <c r="A22" s="18" t="s">
        <v>42</v>
      </c>
      <c r="B22" s="19" t="s">
        <v>43</v>
      </c>
      <c r="C22" s="20" t="s">
        <v>24</v>
      </c>
      <c r="D22" s="21">
        <v>10</v>
      </c>
      <c r="E22" s="21">
        <f t="shared" si="0"/>
        <v>40</v>
      </c>
      <c r="F22" s="59"/>
      <c r="G22" s="22">
        <f t="shared" si="1"/>
        <v>0</v>
      </c>
      <c r="H22" s="22">
        <f t="shared" si="2"/>
        <v>0</v>
      </c>
    </row>
    <row r="23" spans="1:8" ht="180" x14ac:dyDescent="0.25">
      <c r="A23" s="18" t="s">
        <v>44</v>
      </c>
      <c r="B23" s="19" t="s">
        <v>45</v>
      </c>
      <c r="C23" s="20" t="s">
        <v>24</v>
      </c>
      <c r="D23" s="21">
        <v>100</v>
      </c>
      <c r="E23" s="21">
        <f t="shared" si="0"/>
        <v>400</v>
      </c>
      <c r="F23" s="59"/>
      <c r="G23" s="22">
        <f t="shared" si="1"/>
        <v>0</v>
      </c>
      <c r="H23" s="22">
        <f t="shared" si="2"/>
        <v>0</v>
      </c>
    </row>
    <row r="24" spans="1:8" ht="105" x14ac:dyDescent="0.25">
      <c r="A24" s="18" t="s">
        <v>46</v>
      </c>
      <c r="B24" s="19" t="s">
        <v>47</v>
      </c>
      <c r="C24" s="20" t="s">
        <v>24</v>
      </c>
      <c r="D24" s="21">
        <v>100</v>
      </c>
      <c r="E24" s="21">
        <f t="shared" si="0"/>
        <v>400</v>
      </c>
      <c r="F24" s="59"/>
      <c r="G24" s="22">
        <f t="shared" si="1"/>
        <v>0</v>
      </c>
      <c r="H24" s="22">
        <f t="shared" si="2"/>
        <v>0</v>
      </c>
    </row>
    <row r="25" spans="1:8" ht="20.100000000000001" customHeight="1" x14ac:dyDescent="0.25">
      <c r="A25" s="18" t="s">
        <v>48</v>
      </c>
      <c r="B25" s="23" t="s">
        <v>49</v>
      </c>
      <c r="C25" s="20" t="s">
        <v>24</v>
      </c>
      <c r="D25" s="21">
        <v>500</v>
      </c>
      <c r="E25" s="21">
        <f t="shared" si="0"/>
        <v>2000</v>
      </c>
      <c r="F25" s="59"/>
      <c r="G25" s="22">
        <f t="shared" si="1"/>
        <v>0</v>
      </c>
      <c r="H25" s="22">
        <f t="shared" si="2"/>
        <v>0</v>
      </c>
    </row>
    <row r="26" spans="1:8" ht="75" x14ac:dyDescent="0.25">
      <c r="A26" s="18" t="s">
        <v>50</v>
      </c>
      <c r="B26" s="19" t="s">
        <v>51</v>
      </c>
      <c r="C26" s="20" t="s">
        <v>29</v>
      </c>
      <c r="D26" s="21">
        <v>40000</v>
      </c>
      <c r="E26" s="21">
        <f t="shared" si="0"/>
        <v>160000</v>
      </c>
      <c r="F26" s="59"/>
      <c r="G26" s="22">
        <f t="shared" si="1"/>
        <v>0</v>
      </c>
      <c r="H26" s="22">
        <f t="shared" si="2"/>
        <v>0</v>
      </c>
    </row>
    <row r="27" spans="1:8" ht="75" x14ac:dyDescent="0.25">
      <c r="A27" s="18" t="s">
        <v>52</v>
      </c>
      <c r="B27" s="19" t="s">
        <v>53</v>
      </c>
      <c r="C27" s="20" t="s">
        <v>29</v>
      </c>
      <c r="D27" s="21">
        <v>500</v>
      </c>
      <c r="E27" s="21">
        <f t="shared" si="0"/>
        <v>2000</v>
      </c>
      <c r="F27" s="59"/>
      <c r="G27" s="22">
        <f t="shared" si="1"/>
        <v>0</v>
      </c>
      <c r="H27" s="22">
        <f t="shared" si="2"/>
        <v>0</v>
      </c>
    </row>
    <row r="28" spans="1:8" ht="90" x14ac:dyDescent="0.25">
      <c r="A28" s="18" t="s">
        <v>54</v>
      </c>
      <c r="B28" s="19" t="s">
        <v>55</v>
      </c>
      <c r="C28" s="20" t="s">
        <v>56</v>
      </c>
      <c r="D28" s="21">
        <v>2500</v>
      </c>
      <c r="E28" s="21">
        <f t="shared" si="0"/>
        <v>10000</v>
      </c>
      <c r="F28" s="59"/>
      <c r="G28" s="22">
        <f t="shared" si="1"/>
        <v>0</v>
      </c>
      <c r="H28" s="22">
        <f t="shared" si="2"/>
        <v>0</v>
      </c>
    </row>
    <row r="29" spans="1:8" ht="105" x14ac:dyDescent="0.25">
      <c r="A29" s="18" t="s">
        <v>57</v>
      </c>
      <c r="B29" s="19" t="s">
        <v>58</v>
      </c>
      <c r="C29" s="20" t="s">
        <v>56</v>
      </c>
      <c r="D29" s="21">
        <v>400</v>
      </c>
      <c r="E29" s="21">
        <f t="shared" si="0"/>
        <v>1600</v>
      </c>
      <c r="F29" s="59"/>
      <c r="G29" s="22">
        <f t="shared" si="1"/>
        <v>0</v>
      </c>
      <c r="H29" s="22">
        <f t="shared" si="2"/>
        <v>0</v>
      </c>
    </row>
    <row r="30" spans="1:8" ht="90" x14ac:dyDescent="0.25">
      <c r="A30" s="18" t="s">
        <v>59</v>
      </c>
      <c r="B30" s="19" t="s">
        <v>60</v>
      </c>
      <c r="C30" s="20" t="s">
        <v>56</v>
      </c>
      <c r="D30" s="21">
        <v>50</v>
      </c>
      <c r="E30" s="21">
        <f t="shared" si="0"/>
        <v>200</v>
      </c>
      <c r="F30" s="59"/>
      <c r="G30" s="22">
        <f t="shared" si="1"/>
        <v>0</v>
      </c>
      <c r="H30" s="22">
        <f t="shared" si="2"/>
        <v>0</v>
      </c>
    </row>
    <row r="31" spans="1:8" ht="90" x14ac:dyDescent="0.25">
      <c r="A31" s="18" t="s">
        <v>61</v>
      </c>
      <c r="B31" s="19" t="s">
        <v>62</v>
      </c>
      <c r="C31" s="20" t="s">
        <v>56</v>
      </c>
      <c r="D31" s="21">
        <v>150</v>
      </c>
      <c r="E31" s="21">
        <f t="shared" si="0"/>
        <v>600</v>
      </c>
      <c r="F31" s="59"/>
      <c r="G31" s="22">
        <f t="shared" si="1"/>
        <v>0</v>
      </c>
      <c r="H31" s="22">
        <f t="shared" si="2"/>
        <v>0</v>
      </c>
    </row>
    <row r="32" spans="1:8" ht="90" x14ac:dyDescent="0.25">
      <c r="A32" s="18" t="s">
        <v>63</v>
      </c>
      <c r="B32" s="19" t="s">
        <v>64</v>
      </c>
      <c r="C32" s="20" t="s">
        <v>56</v>
      </c>
      <c r="D32" s="21">
        <v>200</v>
      </c>
      <c r="E32" s="21">
        <f t="shared" si="0"/>
        <v>800</v>
      </c>
      <c r="F32" s="59"/>
      <c r="G32" s="22">
        <f t="shared" si="1"/>
        <v>0</v>
      </c>
      <c r="H32" s="22">
        <f t="shared" si="2"/>
        <v>0</v>
      </c>
    </row>
    <row r="33" spans="1:8" ht="105" x14ac:dyDescent="0.25">
      <c r="A33" s="18" t="s">
        <v>65</v>
      </c>
      <c r="B33" s="19" t="s">
        <v>66</v>
      </c>
      <c r="C33" s="20" t="s">
        <v>24</v>
      </c>
      <c r="D33" s="21">
        <v>100</v>
      </c>
      <c r="E33" s="21">
        <f t="shared" si="0"/>
        <v>400</v>
      </c>
      <c r="F33" s="59"/>
      <c r="G33" s="22">
        <f t="shared" si="1"/>
        <v>0</v>
      </c>
      <c r="H33" s="22">
        <f t="shared" si="2"/>
        <v>0</v>
      </c>
    </row>
    <row r="34" spans="1:8" ht="60" x14ac:dyDescent="0.25">
      <c r="A34" s="18" t="s">
        <v>67</v>
      </c>
      <c r="B34" s="19" t="s">
        <v>68</v>
      </c>
      <c r="C34" s="20" t="s">
        <v>69</v>
      </c>
      <c r="D34" s="21">
        <v>100</v>
      </c>
      <c r="E34" s="21">
        <f t="shared" si="0"/>
        <v>400</v>
      </c>
      <c r="F34" s="59"/>
      <c r="G34" s="22">
        <f t="shared" si="1"/>
        <v>0</v>
      </c>
      <c r="H34" s="22">
        <f t="shared" si="2"/>
        <v>0</v>
      </c>
    </row>
    <row r="35" spans="1:8" ht="60" x14ac:dyDescent="0.25">
      <c r="A35" s="18" t="s">
        <v>70</v>
      </c>
      <c r="B35" s="19" t="s">
        <v>71</v>
      </c>
      <c r="C35" s="20" t="s">
        <v>24</v>
      </c>
      <c r="D35" s="21">
        <v>1</v>
      </c>
      <c r="E35" s="21">
        <f t="shared" si="0"/>
        <v>4</v>
      </c>
      <c r="F35" s="59"/>
      <c r="G35" s="22">
        <f t="shared" si="1"/>
        <v>0</v>
      </c>
      <c r="H35" s="22">
        <f t="shared" si="2"/>
        <v>0</v>
      </c>
    </row>
    <row r="36" spans="1:8" ht="45" x14ac:dyDescent="0.25">
      <c r="A36" s="18" t="s">
        <v>72</v>
      </c>
      <c r="B36" s="19" t="s">
        <v>73</v>
      </c>
      <c r="C36" s="20" t="s">
        <v>69</v>
      </c>
      <c r="D36" s="21">
        <v>100</v>
      </c>
      <c r="E36" s="21">
        <f t="shared" si="0"/>
        <v>400</v>
      </c>
      <c r="F36" s="59"/>
      <c r="G36" s="22">
        <f t="shared" si="1"/>
        <v>0</v>
      </c>
      <c r="H36" s="22">
        <f t="shared" si="2"/>
        <v>0</v>
      </c>
    </row>
    <row r="37" spans="1:8" ht="60" x14ac:dyDescent="0.25">
      <c r="A37" s="18" t="s">
        <v>74</v>
      </c>
      <c r="B37" s="24" t="s">
        <v>75</v>
      </c>
      <c r="C37" s="20" t="s">
        <v>69</v>
      </c>
      <c r="D37" s="21">
        <v>100</v>
      </c>
      <c r="E37" s="21">
        <f t="shared" si="0"/>
        <v>400</v>
      </c>
      <c r="F37" s="59"/>
      <c r="G37" s="22">
        <f t="shared" si="1"/>
        <v>0</v>
      </c>
      <c r="H37" s="22">
        <f t="shared" si="2"/>
        <v>0</v>
      </c>
    </row>
    <row r="38" spans="1:8" ht="15.75" x14ac:dyDescent="0.25">
      <c r="A38" s="43" t="s">
        <v>76</v>
      </c>
      <c r="B38" s="43"/>
      <c r="C38" s="43"/>
      <c r="D38" s="43"/>
      <c r="E38" s="43"/>
      <c r="F38" s="43"/>
      <c r="G38" s="25">
        <f>SUM(G13:G37)</f>
        <v>0</v>
      </c>
      <c r="H38" s="25">
        <f>SUM(H13:H37)</f>
        <v>0</v>
      </c>
    </row>
    <row r="41" spans="1:8" ht="50.1" customHeight="1" x14ac:dyDescent="0.25">
      <c r="B41" s="26" t="s">
        <v>77</v>
      </c>
      <c r="C41" s="44" t="s">
        <v>78</v>
      </c>
      <c r="D41" s="44"/>
      <c r="E41" s="44" t="s">
        <v>79</v>
      </c>
      <c r="F41" s="44"/>
    </row>
    <row r="42" spans="1:8" ht="20.100000000000001" customHeight="1" x14ac:dyDescent="0.25">
      <c r="B42" s="27" t="s">
        <v>80</v>
      </c>
      <c r="C42" s="45">
        <f>G38</f>
        <v>0</v>
      </c>
      <c r="D42" s="46"/>
      <c r="E42" s="45">
        <f>H38</f>
        <v>0</v>
      </c>
      <c r="F42" s="46"/>
    </row>
    <row r="43" spans="1:8" ht="15.75" x14ac:dyDescent="0.25">
      <c r="B43" s="28" t="s">
        <v>76</v>
      </c>
      <c r="C43" s="35">
        <f>C42</f>
        <v>0</v>
      </c>
      <c r="D43" s="36"/>
      <c r="E43" s="35">
        <f>E42</f>
        <v>0</v>
      </c>
      <c r="F43" s="36"/>
    </row>
    <row r="44" spans="1:8" ht="15.75" x14ac:dyDescent="0.25">
      <c r="B44" s="28" t="s">
        <v>81</v>
      </c>
      <c r="C44" s="35">
        <f>C43*0.25</f>
        <v>0</v>
      </c>
      <c r="D44" s="36"/>
      <c r="E44" s="35">
        <f>E43*0.25</f>
        <v>0</v>
      </c>
      <c r="F44" s="36"/>
    </row>
    <row r="45" spans="1:8" ht="15.75" x14ac:dyDescent="0.25">
      <c r="B45" s="28" t="s">
        <v>82</v>
      </c>
      <c r="C45" s="37">
        <f>C43+C44</f>
        <v>0</v>
      </c>
      <c r="D45" s="38"/>
      <c r="E45" s="37">
        <f>E43+E44</f>
        <v>0</v>
      </c>
      <c r="F45" s="38"/>
    </row>
    <row r="48" spans="1:8" ht="18.75" x14ac:dyDescent="0.25">
      <c r="A48" s="39" t="s">
        <v>83</v>
      </c>
      <c r="B48" s="40"/>
      <c r="C48" s="40"/>
      <c r="D48" s="40"/>
      <c r="E48" s="40"/>
      <c r="F48" s="40"/>
      <c r="G48" s="40"/>
      <c r="H48" s="41"/>
    </row>
    <row r="49" spans="1:8" ht="30" customHeight="1" x14ac:dyDescent="0.25">
      <c r="A49" s="42" t="s">
        <v>84</v>
      </c>
      <c r="B49" s="42"/>
      <c r="C49" s="42"/>
      <c r="D49" s="42"/>
      <c r="E49" s="42"/>
      <c r="F49" s="42"/>
      <c r="G49" s="42"/>
      <c r="H49" s="42"/>
    </row>
    <row r="50" spans="1:8" ht="15.75" x14ac:dyDescent="0.25">
      <c r="A50" s="33"/>
      <c r="B50" s="33"/>
      <c r="C50" s="33"/>
      <c r="D50" s="33"/>
      <c r="E50" s="33"/>
      <c r="F50" s="33"/>
      <c r="G50" s="33"/>
      <c r="H50" s="33"/>
    </row>
    <row r="51" spans="1:8" ht="15.75" x14ac:dyDescent="0.25">
      <c r="A51" s="34" t="s">
        <v>85</v>
      </c>
      <c r="B51" s="34"/>
      <c r="C51" s="34"/>
      <c r="D51" s="34"/>
      <c r="E51" s="34"/>
      <c r="F51" s="34"/>
      <c r="G51" s="34"/>
      <c r="H51" s="34"/>
    </row>
    <row r="52" spans="1:8" ht="15.75" x14ac:dyDescent="0.25">
      <c r="A52" s="29"/>
      <c r="B52" s="29"/>
      <c r="C52" s="29"/>
      <c r="D52" s="29"/>
      <c r="E52" s="29"/>
      <c r="F52" s="29"/>
      <c r="G52" s="29"/>
      <c r="H52" s="29"/>
    </row>
    <row r="53" spans="1:8" ht="15.75" x14ac:dyDescent="0.25">
      <c r="A53" s="30" t="s">
        <v>86</v>
      </c>
      <c r="B53" s="30"/>
      <c r="C53" s="30"/>
      <c r="D53" s="30"/>
      <c r="E53" s="31"/>
      <c r="G53" s="32"/>
      <c r="H53" s="29"/>
    </row>
  </sheetData>
  <sheetProtection algorithmName="SHA-512" hashValue="ZHbcEBmnHa6s05CMONHn/WVLdzySH5doobiAA9M0jEspnv4ne97b1h4MKTeyO4jhabY+oCNSpfR543ccN5HN2A==" saltValue="n6h0+GmU7Wz1hVMPKm+5Ww==" spinCount="100000" sheet="1" objects="1" scenarios="1"/>
  <mergeCells count="20">
    <mergeCell ref="C43:D43"/>
    <mergeCell ref="E43:F43"/>
    <mergeCell ref="A1:H1"/>
    <mergeCell ref="A2:F2"/>
    <mergeCell ref="C3:H3"/>
    <mergeCell ref="A4:F4"/>
    <mergeCell ref="A8:H8"/>
    <mergeCell ref="A10:H10"/>
    <mergeCell ref="A38:F38"/>
    <mergeCell ref="C41:D41"/>
    <mergeCell ref="E41:F41"/>
    <mergeCell ref="C42:D42"/>
    <mergeCell ref="E42:F42"/>
    <mergeCell ref="A51:H51"/>
    <mergeCell ref="C44:D44"/>
    <mergeCell ref="E44:F44"/>
    <mergeCell ref="C45:D45"/>
    <mergeCell ref="E45:F45"/>
    <mergeCell ref="A48:H48"/>
    <mergeCell ref="A49:H49"/>
  </mergeCells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GRUPA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Gospić</dc:creator>
  <cp:lastModifiedBy>Gospić</cp:lastModifiedBy>
  <cp:lastPrinted>2020-04-10T07:41:31Z</cp:lastPrinted>
  <dcterms:created xsi:type="dcterms:W3CDTF">2020-04-10T07:22:15Z</dcterms:created>
  <dcterms:modified xsi:type="dcterms:W3CDTF">2020-04-10T07:42:33Z</dcterms:modified>
</cp:coreProperties>
</file>